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<sst xmlns="http://schemas.openxmlformats.org/spreadsheetml/2006/main" count="312" uniqueCount="88">
  <si>
    <t>Dział</t>
  </si>
  <si>
    <t>Rozdział</t>
  </si>
  <si>
    <t>Wyszczególnienie</t>
  </si>
  <si>
    <t>Plan na 2005 r</t>
  </si>
  <si>
    <t>Wykonanie</t>
  </si>
  <si>
    <t>% wyk.</t>
  </si>
  <si>
    <t>O10</t>
  </si>
  <si>
    <t>Rolnictwo i łowiectwo</t>
  </si>
  <si>
    <t>O1008</t>
  </si>
  <si>
    <t>Melioracje wodne</t>
  </si>
  <si>
    <t>1) wydatki bieżące</t>
  </si>
  <si>
    <t>Bierzów</t>
  </si>
  <si>
    <t>Pępice</t>
  </si>
  <si>
    <t>Żłobizna</t>
  </si>
  <si>
    <t>O1095</t>
  </si>
  <si>
    <t>Pozostała działalnośc</t>
  </si>
  <si>
    <t>2) wydatki majątkowe</t>
  </si>
  <si>
    <t>Skarbimierz Osiedle - zakup kosiarki rotacyjnej</t>
  </si>
  <si>
    <t>Transport i łączność</t>
  </si>
  <si>
    <t>Drogi publiczne wojewódzkie</t>
  </si>
  <si>
    <t>Bierzów -  budowa chodnika</t>
  </si>
  <si>
    <t>Drogi publiczne powiatowe</t>
  </si>
  <si>
    <t>Skarbimierz - budowa chodnika</t>
  </si>
  <si>
    <t>Drogi publiczne gminne</t>
  </si>
  <si>
    <t>Pawłów</t>
  </si>
  <si>
    <t>Lipki - modernizacja drogi</t>
  </si>
  <si>
    <t>Drogi wewnetrzne</t>
  </si>
  <si>
    <t>Brzezina</t>
  </si>
  <si>
    <t>Kopanie</t>
  </si>
  <si>
    <t>Kruszyna</t>
  </si>
  <si>
    <t>Lipki</t>
  </si>
  <si>
    <t>Małujowice</t>
  </si>
  <si>
    <t>Zielęcice</t>
  </si>
  <si>
    <t>Zwanowice</t>
  </si>
  <si>
    <t>Łukowice Brzeskie</t>
  </si>
  <si>
    <t>Łukowice Brzeskie - modernizacja placu wokół przystanku</t>
  </si>
  <si>
    <t>Zielęcice - modernizacja drogi ul. Wiejska</t>
  </si>
  <si>
    <t>Żłobizna - modernizacja drogi</t>
  </si>
  <si>
    <t>c) budowa chodnika - ul.Akacjowa (do szkoły)</t>
  </si>
  <si>
    <t xml:space="preserve">Skarbimierz Osiedle                             a) parking przy drodze Skarbimierz - Małujowice              </t>
  </si>
  <si>
    <t>Gospodarka mieszkaniowa</t>
  </si>
  <si>
    <t xml:space="preserve"> Gospodarka gruntami i nieruchomościami</t>
  </si>
  <si>
    <t>Pozostała działalność</t>
  </si>
  <si>
    <t>Działalność usługowa</t>
  </si>
  <si>
    <t>Skarbimierz Osiedle</t>
  </si>
  <si>
    <t>Administracja publiczna</t>
  </si>
  <si>
    <t>Prędocin</t>
  </si>
  <si>
    <t>Skarbimierz</t>
  </si>
  <si>
    <t>Bezpieczeństwo publiczne i ochrona przeciwpożarowa</t>
  </si>
  <si>
    <t>Komendy Powiatowe Policji</t>
  </si>
  <si>
    <t>Pozostała działalnośc (OSP)</t>
  </si>
  <si>
    <t>Łukowice Brzeskie - zakupy sprzętu muzycznego</t>
  </si>
  <si>
    <t>Oświata i wychowanie</t>
  </si>
  <si>
    <t>Szkoły podstawowe</t>
  </si>
  <si>
    <t>Przedszkola</t>
  </si>
  <si>
    <t>Dowożenie uczniów do szkół</t>
  </si>
  <si>
    <t>Pozostałe działania w zakresie polityki społecznej</t>
  </si>
  <si>
    <t>1) wydatki bieżace</t>
  </si>
  <si>
    <t>Gospodarka komunalna i ochrona środowiska</t>
  </si>
  <si>
    <t>Oczyszczanie miast i wsi</t>
  </si>
  <si>
    <t>Skarbimierz osiedle</t>
  </si>
  <si>
    <t>Utrzymanie zieleni w miastach i gminach</t>
  </si>
  <si>
    <t xml:space="preserve"> Oświetlenie ulic, placów i dróg</t>
  </si>
  <si>
    <t>2) wydatki majątkowe (oświetlenie dróg - nowe punkty świetlne)</t>
  </si>
  <si>
    <t>Bierzów- wykonanie placu zabaw</t>
  </si>
  <si>
    <t>Łukowice Brzeskie- wykonanie placu zabaw</t>
  </si>
  <si>
    <t>Zwanowice- wykonanie kanalizacji burzowej-projekt</t>
  </si>
  <si>
    <t>Skarbimierz Osiedle- modernizacja ogrodzenia przy ul. Akacjowej (plac zabaw)</t>
  </si>
  <si>
    <t>Kultura i ochrona dziedzictwa narodowego</t>
  </si>
  <si>
    <t>Domy i ośrodki kultury, świetlice i kluby</t>
  </si>
  <si>
    <t>2) wydatki majątkowe- modernizacja domów ludowych</t>
  </si>
  <si>
    <t>Bibilioteki</t>
  </si>
  <si>
    <t>Ochrona i konserwacja zabytków</t>
  </si>
  <si>
    <t>1)  wydatki bieżące</t>
  </si>
  <si>
    <t xml:space="preserve">Małujowice </t>
  </si>
  <si>
    <t>Pozostała działalność- imprezy kulturalno-oświatowe</t>
  </si>
  <si>
    <t>Kultura fizyczna i sport</t>
  </si>
  <si>
    <t>Zadania w zakresie kultury fizycznej i sportu</t>
  </si>
  <si>
    <t>Ogółem wydatki</t>
  </si>
  <si>
    <t>2)wydatki majątkowe</t>
  </si>
  <si>
    <t xml:space="preserve">b) budowa drogi ( łącznik) ul. Akacjowa-Dębowa   </t>
  </si>
  <si>
    <t>Pozostała działalność (działalność statusowa sołectw)</t>
  </si>
  <si>
    <t>Wykonanie wydatków jednostek pomocniczych Gminy Skarbimierz na dzień 31.12.2005r.</t>
  </si>
  <si>
    <t>O1036</t>
  </si>
  <si>
    <t>moderniz.domów ludowych</t>
  </si>
  <si>
    <t xml:space="preserve">Kruszyna -wykonanie kanalizacji deszczowej                                   </t>
  </si>
  <si>
    <t>Restrukturyzacja i modernizacja
sektora żywnościowego oraz rozwój obszarów wiejskich</t>
  </si>
  <si>
    <t>Łukowice Brzeskie- adaptacja obiektów na halę sportową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</si>
</sst>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\ &quot;zł&quot;"/>
    <numFmt numFmtId="166" formatCode="0.00_ ;\-0.00\ "/>
    <numFmt numFmtId="167" formatCode="0_ ;\-0\ "/>
    <numFmt numFmtId="168" formatCode="#,##0_ ;\-#,##0\ 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workbookViewId="0" topLeftCell="A230">
      <selection activeCell="E261" sqref="E261"/>
    </sheetView>
  </sheetViews>
  <sheetFormatPr defaultColWidth="9.140625" defaultRowHeight="12.75"/>
  <cols>
    <col min="1" max="1" width="7.57421875" style="0" customWidth="1"/>
    <col min="2" max="2" width="10.8515625" style="0" customWidth="1"/>
    <col min="3" max="3" width="28.28125" style="0" customWidth="1"/>
    <col min="4" max="4" width="15.8515625" style="0" customWidth="1"/>
    <col min="5" max="5" width="15.7109375" style="0" customWidth="1"/>
    <col min="6" max="6" width="8.00390625" style="45" customWidth="1"/>
  </cols>
  <sheetData>
    <row r="1" spans="1:6" ht="48.75" customHeight="1">
      <c r="A1" s="64" t="s">
        <v>82</v>
      </c>
      <c r="B1" s="65"/>
      <c r="C1" s="65"/>
      <c r="D1" s="65"/>
      <c r="E1" s="65"/>
      <c r="F1" s="65"/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9" t="s">
        <v>5</v>
      </c>
    </row>
    <row r="3" spans="1:6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40">
        <v>6</v>
      </c>
    </row>
    <row r="4" spans="1:6" ht="12.75">
      <c r="A4" s="16" t="s">
        <v>6</v>
      </c>
      <c r="B4" s="4"/>
      <c r="C4" s="5" t="s">
        <v>7</v>
      </c>
      <c r="D4" s="6">
        <v>123470</v>
      </c>
      <c r="E4" s="6">
        <v>44634</v>
      </c>
      <c r="F4" s="7">
        <f>(E4*100)/D4</f>
        <v>36.1496719850976</v>
      </c>
    </row>
    <row r="5" spans="1:6" ht="12.75">
      <c r="A5" s="50"/>
      <c r="B5" s="66" t="s">
        <v>8</v>
      </c>
      <c r="C5" s="4" t="s">
        <v>9</v>
      </c>
      <c r="D5" s="8">
        <v>6100</v>
      </c>
      <c r="E5" s="8">
        <v>6100</v>
      </c>
      <c r="F5" s="41">
        <f>(E5*100)/D5</f>
        <v>100</v>
      </c>
    </row>
    <row r="6" spans="1:6" ht="12.75">
      <c r="A6" s="49"/>
      <c r="B6" s="66"/>
      <c r="C6" s="4" t="s">
        <v>10</v>
      </c>
      <c r="D6" s="8">
        <f>SUM(D7:D9)</f>
        <v>6100</v>
      </c>
      <c r="E6" s="8">
        <f>SUM(E7:E9)</f>
        <v>6100</v>
      </c>
      <c r="F6" s="41">
        <f aca="true" t="shared" si="0" ref="F6:F74">(E6*100)/D6</f>
        <v>100</v>
      </c>
    </row>
    <row r="7" spans="1:6" ht="12.75">
      <c r="A7" s="49"/>
      <c r="B7" s="66"/>
      <c r="C7" s="4" t="s">
        <v>11</v>
      </c>
      <c r="D7" s="8">
        <v>1500</v>
      </c>
      <c r="E7" s="8">
        <v>1500</v>
      </c>
      <c r="F7" s="41">
        <f t="shared" si="0"/>
        <v>100</v>
      </c>
    </row>
    <row r="8" spans="1:6" ht="12.75">
      <c r="A8" s="49"/>
      <c r="B8" s="66"/>
      <c r="C8" s="4" t="s">
        <v>12</v>
      </c>
      <c r="D8" s="8">
        <v>2600</v>
      </c>
      <c r="E8" s="8">
        <v>2600</v>
      </c>
      <c r="F8" s="41">
        <f t="shared" si="0"/>
        <v>100</v>
      </c>
    </row>
    <row r="9" spans="1:6" ht="12.75">
      <c r="A9" s="49"/>
      <c r="B9" s="66"/>
      <c r="C9" s="4" t="s">
        <v>13</v>
      </c>
      <c r="D9" s="8">
        <v>2000</v>
      </c>
      <c r="E9" s="8">
        <v>2000</v>
      </c>
      <c r="F9" s="41">
        <f t="shared" si="0"/>
        <v>100</v>
      </c>
    </row>
    <row r="10" spans="1:6" ht="36.75" customHeight="1">
      <c r="A10" s="18"/>
      <c r="B10" s="23" t="s">
        <v>83</v>
      </c>
      <c r="C10" s="9" t="s">
        <v>86</v>
      </c>
      <c r="D10" s="8">
        <v>113000</v>
      </c>
      <c r="E10" s="8">
        <v>34464</v>
      </c>
      <c r="F10" s="41">
        <v>31</v>
      </c>
    </row>
    <row r="11" spans="1:6" ht="12.75">
      <c r="A11" s="18"/>
      <c r="B11" s="23"/>
      <c r="C11" s="22" t="s">
        <v>16</v>
      </c>
      <c r="D11" s="8">
        <v>113000</v>
      </c>
      <c r="E11" s="8">
        <v>34464</v>
      </c>
      <c r="F11" s="41">
        <v>31</v>
      </c>
    </row>
    <row r="12" spans="1:6" ht="12.75">
      <c r="A12" s="18"/>
      <c r="B12" s="24"/>
      <c r="C12" s="22" t="s">
        <v>84</v>
      </c>
      <c r="D12" s="8"/>
      <c r="E12" s="8"/>
      <c r="F12" s="41"/>
    </row>
    <row r="13" spans="1:6" ht="12.75">
      <c r="A13" s="18"/>
      <c r="B13" s="24"/>
      <c r="C13" s="22" t="s">
        <v>30</v>
      </c>
      <c r="D13" s="8">
        <v>33000</v>
      </c>
      <c r="E13" s="8">
        <v>33000</v>
      </c>
      <c r="F13" s="41">
        <v>100</v>
      </c>
    </row>
    <row r="14" spans="1:6" ht="12.75">
      <c r="A14" s="18"/>
      <c r="B14" s="25"/>
      <c r="C14" s="22" t="s">
        <v>12</v>
      </c>
      <c r="D14" s="8">
        <v>80000</v>
      </c>
      <c r="E14" s="8">
        <v>1464</v>
      </c>
      <c r="F14" s="41">
        <v>2</v>
      </c>
    </row>
    <row r="15" spans="1:6" ht="12.75">
      <c r="A15" s="49"/>
      <c r="B15" s="67" t="s">
        <v>14</v>
      </c>
      <c r="C15" s="4" t="s">
        <v>42</v>
      </c>
      <c r="D15" s="8">
        <f>SUM(D16+D18)</f>
        <v>4370</v>
      </c>
      <c r="E15" s="8">
        <v>4070</v>
      </c>
      <c r="F15" s="41">
        <f t="shared" si="0"/>
        <v>93.13501144164759</v>
      </c>
    </row>
    <row r="16" spans="1:6" ht="12.75">
      <c r="A16" s="49"/>
      <c r="B16" s="68"/>
      <c r="C16" s="4" t="s">
        <v>10</v>
      </c>
      <c r="D16" s="8">
        <f>SUM(D17)</f>
        <v>370</v>
      </c>
      <c r="E16" s="8">
        <v>200</v>
      </c>
      <c r="F16" s="41">
        <f t="shared" si="0"/>
        <v>54.054054054054056</v>
      </c>
    </row>
    <row r="17" spans="1:6" ht="12.75">
      <c r="A17" s="49"/>
      <c r="B17" s="68"/>
      <c r="C17" s="4" t="s">
        <v>13</v>
      </c>
      <c r="D17" s="8">
        <v>370</v>
      </c>
      <c r="E17" s="8">
        <v>200</v>
      </c>
      <c r="F17" s="41">
        <f t="shared" si="0"/>
        <v>54.054054054054056</v>
      </c>
    </row>
    <row r="18" spans="1:6" ht="12.75">
      <c r="A18" s="49"/>
      <c r="B18" s="68"/>
      <c r="C18" s="4" t="s">
        <v>16</v>
      </c>
      <c r="D18" s="8">
        <f>SUM(D19)</f>
        <v>4000</v>
      </c>
      <c r="E18" s="8">
        <f>SUM(E19)</f>
        <v>3870</v>
      </c>
      <c r="F18" s="41">
        <f t="shared" si="0"/>
        <v>96.75</v>
      </c>
    </row>
    <row r="19" spans="1:6" ht="24" customHeight="1">
      <c r="A19" s="57"/>
      <c r="B19" s="68"/>
      <c r="C19" s="9" t="s">
        <v>17</v>
      </c>
      <c r="D19" s="10">
        <v>4000</v>
      </c>
      <c r="E19" s="10">
        <v>3870</v>
      </c>
      <c r="F19" s="41">
        <f t="shared" si="0"/>
        <v>96.75</v>
      </c>
    </row>
    <row r="20" spans="1:6" ht="12.75">
      <c r="A20" s="19">
        <v>600</v>
      </c>
      <c r="B20" s="4"/>
      <c r="C20" s="5" t="s">
        <v>18</v>
      </c>
      <c r="D20" s="11">
        <f>SUM(D21+D24+D27+D32)</f>
        <v>340930</v>
      </c>
      <c r="E20" s="11">
        <v>297350</v>
      </c>
      <c r="F20" s="7">
        <f t="shared" si="0"/>
        <v>87.21731733786994</v>
      </c>
    </row>
    <row r="21" spans="1:6" ht="12.75">
      <c r="A21" s="50"/>
      <c r="B21" s="66">
        <v>60013</v>
      </c>
      <c r="C21" s="4" t="s">
        <v>19</v>
      </c>
      <c r="D21" s="10">
        <f>SUM(D22)</f>
        <v>10000</v>
      </c>
      <c r="E21" s="10">
        <f>SUM(E22)</f>
        <v>10000</v>
      </c>
      <c r="F21" s="41">
        <f t="shared" si="0"/>
        <v>100</v>
      </c>
    </row>
    <row r="22" spans="1:6" ht="12.75">
      <c r="A22" s="49"/>
      <c r="B22" s="68"/>
      <c r="C22" s="4" t="s">
        <v>16</v>
      </c>
      <c r="D22" s="10">
        <f>SUM(D23)</f>
        <v>10000</v>
      </c>
      <c r="E22" s="10">
        <f>SUM(E23)</f>
        <v>10000</v>
      </c>
      <c r="F22" s="41">
        <f t="shared" si="0"/>
        <v>100</v>
      </c>
    </row>
    <row r="23" spans="1:6" ht="12.75">
      <c r="A23" s="49"/>
      <c r="B23" s="68"/>
      <c r="C23" s="4" t="s">
        <v>20</v>
      </c>
      <c r="D23" s="10">
        <v>10000</v>
      </c>
      <c r="E23" s="10">
        <v>10000</v>
      </c>
      <c r="F23" s="41">
        <f t="shared" si="0"/>
        <v>100</v>
      </c>
    </row>
    <row r="24" spans="1:6" ht="12.75">
      <c r="A24" s="49"/>
      <c r="B24" s="66">
        <v>60014</v>
      </c>
      <c r="C24" s="4" t="s">
        <v>21</v>
      </c>
      <c r="D24" s="10">
        <f>SUM(D25)</f>
        <v>34000</v>
      </c>
      <c r="E24" s="10">
        <f>SUM(E25)</f>
        <v>34000</v>
      </c>
      <c r="F24" s="41">
        <f t="shared" si="0"/>
        <v>100</v>
      </c>
    </row>
    <row r="25" spans="1:6" ht="12.75">
      <c r="A25" s="49"/>
      <c r="B25" s="68"/>
      <c r="C25" s="4" t="s">
        <v>16</v>
      </c>
      <c r="D25" s="10">
        <f>SUM(D26)</f>
        <v>34000</v>
      </c>
      <c r="E25" s="10">
        <f>SUM(E26)</f>
        <v>34000</v>
      </c>
      <c r="F25" s="41">
        <f t="shared" si="0"/>
        <v>100</v>
      </c>
    </row>
    <row r="26" spans="1:6" ht="12.75">
      <c r="A26" s="49"/>
      <c r="B26" s="68"/>
      <c r="C26" s="4" t="s">
        <v>22</v>
      </c>
      <c r="D26" s="10">
        <v>34000</v>
      </c>
      <c r="E26" s="10">
        <v>34000</v>
      </c>
      <c r="F26" s="41">
        <f t="shared" si="0"/>
        <v>100</v>
      </c>
    </row>
    <row r="27" spans="1:6" ht="12.75">
      <c r="A27" s="49"/>
      <c r="B27" s="66">
        <v>60016</v>
      </c>
      <c r="C27" s="4" t="s">
        <v>23</v>
      </c>
      <c r="D27" s="10">
        <f>SUM(D28+D30)</f>
        <v>43000</v>
      </c>
      <c r="E27" s="10">
        <f>SUM(E28+E30)</f>
        <v>38000</v>
      </c>
      <c r="F27" s="41">
        <f t="shared" si="0"/>
        <v>88.37209302325581</v>
      </c>
    </row>
    <row r="28" spans="1:6" ht="12.75">
      <c r="A28" s="49"/>
      <c r="B28" s="68"/>
      <c r="C28" s="4" t="s">
        <v>10</v>
      </c>
      <c r="D28" s="10">
        <f>SUM(D29)</f>
        <v>28000</v>
      </c>
      <c r="E28" s="10">
        <f>SUM(E29)</f>
        <v>28000</v>
      </c>
      <c r="F28" s="41">
        <f t="shared" si="0"/>
        <v>100</v>
      </c>
    </row>
    <row r="29" spans="1:6" ht="12.75">
      <c r="A29" s="49"/>
      <c r="B29" s="68"/>
      <c r="C29" s="4" t="s">
        <v>24</v>
      </c>
      <c r="D29" s="10">
        <v>28000</v>
      </c>
      <c r="E29" s="10">
        <v>28000</v>
      </c>
      <c r="F29" s="41">
        <f t="shared" si="0"/>
        <v>100</v>
      </c>
    </row>
    <row r="30" spans="1:6" ht="12.75">
      <c r="A30" s="49"/>
      <c r="B30" s="68"/>
      <c r="C30" s="4" t="s">
        <v>16</v>
      </c>
      <c r="D30" s="10">
        <f>SUM(D31)</f>
        <v>15000</v>
      </c>
      <c r="E30" s="10">
        <f>SUM(E31)</f>
        <v>10000</v>
      </c>
      <c r="F30" s="41">
        <f t="shared" si="0"/>
        <v>66.66666666666667</v>
      </c>
    </row>
    <row r="31" spans="1:6" ht="12.75">
      <c r="A31" s="57"/>
      <c r="B31" s="68"/>
      <c r="C31" s="4" t="s">
        <v>25</v>
      </c>
      <c r="D31" s="10">
        <v>15000</v>
      </c>
      <c r="E31" s="10">
        <v>10000</v>
      </c>
      <c r="F31" s="41">
        <f t="shared" si="0"/>
        <v>66.66666666666667</v>
      </c>
    </row>
    <row r="32" spans="1:6" ht="12.75">
      <c r="A32" s="49"/>
      <c r="B32" s="69">
        <v>60017</v>
      </c>
      <c r="C32" s="4" t="s">
        <v>26</v>
      </c>
      <c r="D32" s="10">
        <f>SUM(D33+D43)</f>
        <v>253930</v>
      </c>
      <c r="E32" s="10">
        <v>215350</v>
      </c>
      <c r="F32" s="41">
        <f t="shared" si="0"/>
        <v>84.80683652975229</v>
      </c>
    </row>
    <row r="33" spans="1:6" ht="12.75">
      <c r="A33" s="49"/>
      <c r="B33" s="59"/>
      <c r="C33" s="4" t="s">
        <v>10</v>
      </c>
      <c r="D33" s="10">
        <f>SUM(D34:D42)</f>
        <v>36730</v>
      </c>
      <c r="E33" s="10">
        <v>6064</v>
      </c>
      <c r="F33" s="41">
        <f t="shared" si="0"/>
        <v>16.50966512387694</v>
      </c>
    </row>
    <row r="34" spans="1:6" ht="12.75">
      <c r="A34" s="49"/>
      <c r="B34" s="59"/>
      <c r="C34" s="4" t="s">
        <v>27</v>
      </c>
      <c r="D34" s="10">
        <v>2830</v>
      </c>
      <c r="E34" s="10">
        <v>2821</v>
      </c>
      <c r="F34" s="41">
        <f t="shared" si="0"/>
        <v>99.68197879858657</v>
      </c>
    </row>
    <row r="35" spans="1:6" ht="12.75">
      <c r="A35" s="49"/>
      <c r="B35" s="59"/>
      <c r="C35" s="4" t="s">
        <v>28</v>
      </c>
      <c r="D35" s="10">
        <v>9400</v>
      </c>
      <c r="E35" s="10">
        <v>355</v>
      </c>
      <c r="F35" s="41">
        <f t="shared" si="0"/>
        <v>3.776595744680851</v>
      </c>
    </row>
    <row r="36" spans="1:6" ht="12.75">
      <c r="A36" s="49"/>
      <c r="B36" s="59"/>
      <c r="C36" s="4" t="s">
        <v>29</v>
      </c>
      <c r="D36" s="10">
        <v>5500</v>
      </c>
      <c r="E36" s="10">
        <v>0</v>
      </c>
      <c r="F36" s="41">
        <f t="shared" si="0"/>
        <v>0</v>
      </c>
    </row>
    <row r="37" spans="1:6" ht="12.75">
      <c r="A37" s="49"/>
      <c r="B37" s="59"/>
      <c r="C37" s="4" t="s">
        <v>30</v>
      </c>
      <c r="D37" s="10">
        <v>3000</v>
      </c>
      <c r="E37" s="10">
        <v>0</v>
      </c>
      <c r="F37" s="41">
        <f t="shared" si="0"/>
        <v>0</v>
      </c>
    </row>
    <row r="38" spans="1:6" ht="12.75">
      <c r="A38" s="49"/>
      <c r="B38" s="59"/>
      <c r="C38" s="4" t="s">
        <v>34</v>
      </c>
      <c r="D38" s="10">
        <v>3200</v>
      </c>
      <c r="E38" s="10">
        <v>0</v>
      </c>
      <c r="F38" s="41">
        <f t="shared" si="0"/>
        <v>0</v>
      </c>
    </row>
    <row r="39" spans="1:6" ht="12.75">
      <c r="A39" s="49"/>
      <c r="B39" s="59"/>
      <c r="C39" s="4" t="s">
        <v>31</v>
      </c>
      <c r="D39" s="10">
        <v>7500</v>
      </c>
      <c r="E39" s="10">
        <v>14</v>
      </c>
      <c r="F39" s="41">
        <f t="shared" si="0"/>
        <v>0.18666666666666668</v>
      </c>
    </row>
    <row r="40" spans="1:6" ht="12.75">
      <c r="A40" s="49"/>
      <c r="B40" s="59"/>
      <c r="C40" s="4" t="s">
        <v>32</v>
      </c>
      <c r="D40" s="10">
        <v>2300</v>
      </c>
      <c r="E40" s="10">
        <v>1882</v>
      </c>
      <c r="F40" s="41">
        <f t="shared" si="0"/>
        <v>81.82608695652173</v>
      </c>
    </row>
    <row r="41" spans="1:6" ht="12.75">
      <c r="A41" s="49"/>
      <c r="B41" s="59"/>
      <c r="C41" s="4" t="s">
        <v>33</v>
      </c>
      <c r="D41" s="10">
        <v>2000</v>
      </c>
      <c r="E41" s="10">
        <v>0</v>
      </c>
      <c r="F41" s="41">
        <f t="shared" si="0"/>
        <v>0</v>
      </c>
    </row>
    <row r="42" spans="1:6" ht="12.75">
      <c r="A42" s="49"/>
      <c r="B42" s="59"/>
      <c r="C42" s="4" t="s">
        <v>13</v>
      </c>
      <c r="D42" s="10">
        <v>1000</v>
      </c>
      <c r="E42" s="10">
        <v>992</v>
      </c>
      <c r="F42" s="41">
        <f t="shared" si="0"/>
        <v>99.2</v>
      </c>
    </row>
    <row r="43" spans="1:6" ht="12.75">
      <c r="A43" s="49"/>
      <c r="B43" s="59"/>
      <c r="C43" s="4" t="s">
        <v>16</v>
      </c>
      <c r="D43" s="10">
        <f>SUM(D44:D49)</f>
        <v>217200</v>
      </c>
      <c r="E43" s="10">
        <v>209286</v>
      </c>
      <c r="F43" s="41">
        <f t="shared" si="0"/>
        <v>96.35635359116021</v>
      </c>
    </row>
    <row r="44" spans="1:6" ht="38.25">
      <c r="A44" s="49"/>
      <c r="B44" s="59"/>
      <c r="C44" s="9" t="s">
        <v>35</v>
      </c>
      <c r="D44" s="10">
        <v>45000</v>
      </c>
      <c r="E44" s="10">
        <v>44009</v>
      </c>
      <c r="F44" s="41">
        <f t="shared" si="0"/>
        <v>97.79777777777778</v>
      </c>
    </row>
    <row r="45" spans="1:6" ht="25.5">
      <c r="A45" s="49"/>
      <c r="B45" s="59"/>
      <c r="C45" s="9" t="s">
        <v>36</v>
      </c>
      <c r="D45" s="10">
        <v>35000</v>
      </c>
      <c r="E45" s="10">
        <v>35000</v>
      </c>
      <c r="F45" s="41">
        <f t="shared" si="0"/>
        <v>100</v>
      </c>
    </row>
    <row r="46" spans="1:6" ht="12.75">
      <c r="A46" s="49"/>
      <c r="B46" s="59"/>
      <c r="C46" s="9" t="s">
        <v>37</v>
      </c>
      <c r="D46" s="10">
        <v>42200</v>
      </c>
      <c r="E46" s="10">
        <v>42200</v>
      </c>
      <c r="F46" s="41">
        <f t="shared" si="0"/>
        <v>100</v>
      </c>
    </row>
    <row r="47" spans="1:6" ht="38.25">
      <c r="A47" s="49"/>
      <c r="B47" s="59"/>
      <c r="C47" s="9" t="s">
        <v>39</v>
      </c>
      <c r="D47" s="12">
        <v>40000</v>
      </c>
      <c r="E47" s="10">
        <v>36806</v>
      </c>
      <c r="F47" s="41">
        <f t="shared" si="0"/>
        <v>92.015</v>
      </c>
    </row>
    <row r="48" spans="1:6" ht="25.5">
      <c r="A48" s="49"/>
      <c r="B48" s="59"/>
      <c r="C48" s="9" t="s">
        <v>80</v>
      </c>
      <c r="D48" s="10">
        <v>30000</v>
      </c>
      <c r="E48" s="10">
        <v>26649</v>
      </c>
      <c r="F48" s="41">
        <f t="shared" si="0"/>
        <v>88.83</v>
      </c>
    </row>
    <row r="49" spans="1:6" ht="25.5">
      <c r="A49" s="57"/>
      <c r="B49" s="52"/>
      <c r="C49" s="9" t="s">
        <v>38</v>
      </c>
      <c r="D49" s="10">
        <v>25000</v>
      </c>
      <c r="E49" s="10">
        <v>24622</v>
      </c>
      <c r="F49" s="41">
        <f t="shared" si="0"/>
        <v>98.488</v>
      </c>
    </row>
    <row r="50" spans="1:6" ht="12.75">
      <c r="A50" s="16">
        <v>700</v>
      </c>
      <c r="B50" s="4"/>
      <c r="C50" s="13" t="s">
        <v>40</v>
      </c>
      <c r="D50" s="11">
        <f>SUM(D51+D60)</f>
        <v>31270</v>
      </c>
      <c r="E50" s="11">
        <v>13646</v>
      </c>
      <c r="F50" s="7">
        <f t="shared" si="0"/>
        <v>43.63927086664535</v>
      </c>
    </row>
    <row r="51" spans="1:6" ht="25.5">
      <c r="A51" s="50"/>
      <c r="B51" s="66">
        <v>70005</v>
      </c>
      <c r="C51" s="14" t="s">
        <v>41</v>
      </c>
      <c r="D51" s="10">
        <f>SUM(D52)</f>
        <v>12670</v>
      </c>
      <c r="E51" s="10">
        <v>3214</v>
      </c>
      <c r="F51" s="41">
        <f t="shared" si="0"/>
        <v>25.36700868192581</v>
      </c>
    </row>
    <row r="52" spans="1:6" ht="12.75">
      <c r="A52" s="49"/>
      <c r="B52" s="68"/>
      <c r="C52" s="9" t="s">
        <v>10</v>
      </c>
      <c r="D52" s="10">
        <f>SUM(D53:D59)</f>
        <v>12670</v>
      </c>
      <c r="E52" s="10">
        <v>3214</v>
      </c>
      <c r="F52" s="41">
        <f t="shared" si="0"/>
        <v>25.36700868192581</v>
      </c>
    </row>
    <row r="53" spans="1:6" ht="12.75">
      <c r="A53" s="49"/>
      <c r="B53" s="68"/>
      <c r="C53" s="9" t="s">
        <v>27</v>
      </c>
      <c r="D53" s="10">
        <v>1270</v>
      </c>
      <c r="E53" s="38">
        <v>0</v>
      </c>
      <c r="F53" s="41">
        <f t="shared" si="0"/>
        <v>0</v>
      </c>
    </row>
    <row r="54" spans="1:6" ht="12.75">
      <c r="A54" s="49"/>
      <c r="B54" s="68"/>
      <c r="C54" s="9" t="s">
        <v>28</v>
      </c>
      <c r="D54" s="10">
        <v>3400</v>
      </c>
      <c r="E54" s="10">
        <v>1960</v>
      </c>
      <c r="F54" s="41">
        <f t="shared" si="0"/>
        <v>57.64705882352941</v>
      </c>
    </row>
    <row r="55" spans="1:6" ht="12.75">
      <c r="A55" s="49"/>
      <c r="B55" s="68"/>
      <c r="C55" s="9" t="s">
        <v>30</v>
      </c>
      <c r="D55" s="10">
        <v>1600</v>
      </c>
      <c r="E55" s="38">
        <v>0</v>
      </c>
      <c r="F55" s="41">
        <f t="shared" si="0"/>
        <v>0</v>
      </c>
    </row>
    <row r="56" spans="1:6" ht="12.75">
      <c r="A56" s="49"/>
      <c r="B56" s="68"/>
      <c r="C56" s="9" t="s">
        <v>34</v>
      </c>
      <c r="D56" s="10">
        <v>500</v>
      </c>
      <c r="E56" s="10">
        <v>0</v>
      </c>
      <c r="F56" s="41">
        <f t="shared" si="0"/>
        <v>0</v>
      </c>
    </row>
    <row r="57" spans="1:6" ht="12.75">
      <c r="A57" s="49"/>
      <c r="B57" s="68"/>
      <c r="C57" s="9" t="s">
        <v>24</v>
      </c>
      <c r="D57" s="10">
        <v>1300</v>
      </c>
      <c r="E57" s="10">
        <v>426</v>
      </c>
      <c r="F57" s="41">
        <f t="shared" si="0"/>
        <v>32.76923076923077</v>
      </c>
    </row>
    <row r="58" spans="1:6" ht="12.75">
      <c r="A58" s="49"/>
      <c r="B58" s="68"/>
      <c r="C58" s="9" t="s">
        <v>12</v>
      </c>
      <c r="D58" s="10">
        <v>3000</v>
      </c>
      <c r="E58" s="10">
        <v>495</v>
      </c>
      <c r="F58" s="41">
        <f t="shared" si="0"/>
        <v>16.5</v>
      </c>
    </row>
    <row r="59" spans="1:6" ht="12.75">
      <c r="A59" s="49"/>
      <c r="B59" s="68"/>
      <c r="C59" s="9" t="s">
        <v>32</v>
      </c>
      <c r="D59" s="10">
        <v>1600</v>
      </c>
      <c r="E59" s="10">
        <v>333</v>
      </c>
      <c r="F59" s="41">
        <f t="shared" si="0"/>
        <v>20.8125</v>
      </c>
    </row>
    <row r="60" spans="1:6" ht="12.75">
      <c r="A60" s="49"/>
      <c r="B60" s="66">
        <v>70095</v>
      </c>
      <c r="C60" s="9" t="s">
        <v>42</v>
      </c>
      <c r="D60" s="10">
        <f>SUM(D61)</f>
        <v>18600</v>
      </c>
      <c r="E60" s="10">
        <v>10432</v>
      </c>
      <c r="F60" s="41">
        <f>(E60*100)/D60</f>
        <v>56.086021505376344</v>
      </c>
    </row>
    <row r="61" spans="1:6" ht="12.75">
      <c r="A61" s="49"/>
      <c r="B61" s="68"/>
      <c r="C61" s="9" t="s">
        <v>10</v>
      </c>
      <c r="D61" s="10">
        <f>SUM(D62:D63)</f>
        <v>18600</v>
      </c>
      <c r="E61" s="10">
        <v>10432</v>
      </c>
      <c r="F61" s="41">
        <v>56</v>
      </c>
    </row>
    <row r="62" spans="1:6" ht="12.75">
      <c r="A62" s="49"/>
      <c r="B62" s="68"/>
      <c r="C62" s="9" t="s">
        <v>11</v>
      </c>
      <c r="D62" s="10">
        <v>500</v>
      </c>
      <c r="E62" s="10">
        <v>0</v>
      </c>
      <c r="F62" s="41">
        <f t="shared" si="0"/>
        <v>0</v>
      </c>
    </row>
    <row r="63" spans="1:6" ht="12.75">
      <c r="A63" s="57"/>
      <c r="B63" s="68"/>
      <c r="C63" s="9" t="s">
        <v>34</v>
      </c>
      <c r="D63" s="8">
        <v>18100</v>
      </c>
      <c r="E63" s="8">
        <v>10432</v>
      </c>
      <c r="F63" s="41">
        <f t="shared" si="0"/>
        <v>57.6353591160221</v>
      </c>
    </row>
    <row r="64" spans="1:6" ht="12.75">
      <c r="A64" s="20">
        <v>710</v>
      </c>
      <c r="B64" s="4"/>
      <c r="C64" s="13" t="s">
        <v>43</v>
      </c>
      <c r="D64" s="6">
        <f>SUM(D65)</f>
        <v>9200</v>
      </c>
      <c r="E64" s="6">
        <v>7003</v>
      </c>
      <c r="F64" s="7">
        <f t="shared" si="0"/>
        <v>76.1195652173913</v>
      </c>
    </row>
    <row r="65" spans="1:6" ht="12.75">
      <c r="A65" s="50"/>
      <c r="B65" s="63">
        <v>71095</v>
      </c>
      <c r="C65" s="9" t="s">
        <v>42</v>
      </c>
      <c r="D65" s="8">
        <f>SUM(D66)</f>
        <v>9200</v>
      </c>
      <c r="E65" s="8">
        <v>7003</v>
      </c>
      <c r="F65" s="41">
        <f t="shared" si="0"/>
        <v>76.1195652173913</v>
      </c>
    </row>
    <row r="66" spans="1:6" ht="12.75">
      <c r="A66" s="49"/>
      <c r="B66" s="61"/>
      <c r="C66" s="9" t="s">
        <v>10</v>
      </c>
      <c r="D66" s="8">
        <f>SUM(D67:D69)</f>
        <v>9200</v>
      </c>
      <c r="E66" s="8">
        <v>7003</v>
      </c>
      <c r="F66" s="41">
        <f t="shared" si="0"/>
        <v>76.1195652173913</v>
      </c>
    </row>
    <row r="67" spans="1:6" ht="12.75">
      <c r="A67" s="49"/>
      <c r="B67" s="61"/>
      <c r="C67" s="9" t="s">
        <v>31</v>
      </c>
      <c r="D67" s="8">
        <v>3200</v>
      </c>
      <c r="E67" s="8">
        <v>2480</v>
      </c>
      <c r="F67" s="41">
        <f t="shared" si="0"/>
        <v>77.5</v>
      </c>
    </row>
    <row r="68" spans="1:6" ht="12.75">
      <c r="A68" s="49"/>
      <c r="B68" s="61"/>
      <c r="C68" s="9" t="s">
        <v>13</v>
      </c>
      <c r="D68" s="8">
        <v>2000</v>
      </c>
      <c r="E68" s="8">
        <v>1726</v>
      </c>
      <c r="F68" s="41">
        <f t="shared" si="0"/>
        <v>86.3</v>
      </c>
    </row>
    <row r="69" spans="1:6" ht="12.75">
      <c r="A69" s="57"/>
      <c r="B69" s="61"/>
      <c r="C69" s="9" t="s">
        <v>44</v>
      </c>
      <c r="D69" s="8">
        <v>4000</v>
      </c>
      <c r="E69" s="8">
        <v>2797</v>
      </c>
      <c r="F69" s="41">
        <f t="shared" si="0"/>
        <v>69.925</v>
      </c>
    </row>
    <row r="70" spans="1:6" ht="12.75">
      <c r="A70" s="3">
        <v>750</v>
      </c>
      <c r="B70" s="4"/>
      <c r="C70" s="13" t="s">
        <v>45</v>
      </c>
      <c r="D70" s="6">
        <f>SUM(D71)</f>
        <v>5800</v>
      </c>
      <c r="E70" s="6">
        <v>3080</v>
      </c>
      <c r="F70" s="7">
        <f t="shared" si="0"/>
        <v>53.10344827586207</v>
      </c>
    </row>
    <row r="71" spans="1:6" ht="25.5">
      <c r="A71" s="50"/>
      <c r="B71" s="69">
        <v>75095</v>
      </c>
      <c r="C71" s="9" t="s">
        <v>81</v>
      </c>
      <c r="D71" s="8">
        <f>SUM(D72)</f>
        <v>5800</v>
      </c>
      <c r="E71" s="8">
        <v>3080</v>
      </c>
      <c r="F71" s="41">
        <f t="shared" si="0"/>
        <v>53.10344827586207</v>
      </c>
    </row>
    <row r="72" spans="1:6" ht="12.75">
      <c r="A72" s="49"/>
      <c r="B72" s="59"/>
      <c r="C72" s="9" t="s">
        <v>10</v>
      </c>
      <c r="D72" s="8">
        <f>SUM(D73:D87)</f>
        <v>5800</v>
      </c>
      <c r="E72" s="8">
        <v>3080</v>
      </c>
      <c r="F72" s="41">
        <f t="shared" si="0"/>
        <v>53.10344827586207</v>
      </c>
    </row>
    <row r="73" spans="1:6" ht="12.75">
      <c r="A73" s="49"/>
      <c r="B73" s="59"/>
      <c r="C73" s="9" t="s">
        <v>11</v>
      </c>
      <c r="D73" s="8">
        <v>300</v>
      </c>
      <c r="E73" s="8">
        <v>132</v>
      </c>
      <c r="F73" s="41">
        <f t="shared" si="0"/>
        <v>44</v>
      </c>
    </row>
    <row r="74" spans="1:6" ht="12.75">
      <c r="A74" s="49"/>
      <c r="B74" s="59"/>
      <c r="C74" s="9" t="s">
        <v>27</v>
      </c>
      <c r="D74" s="8">
        <v>300</v>
      </c>
      <c r="E74" s="8">
        <v>84</v>
      </c>
      <c r="F74" s="41">
        <f t="shared" si="0"/>
        <v>28</v>
      </c>
    </row>
    <row r="75" spans="1:6" ht="12.75">
      <c r="A75" s="49"/>
      <c r="B75" s="59"/>
      <c r="C75" s="9" t="s">
        <v>28</v>
      </c>
      <c r="D75" s="8">
        <v>300</v>
      </c>
      <c r="E75" s="8">
        <v>84</v>
      </c>
      <c r="F75" s="41">
        <f aca="true" t="shared" si="1" ref="F75:F141">(E75*100)/D75</f>
        <v>28</v>
      </c>
    </row>
    <row r="76" spans="1:6" ht="12.75">
      <c r="A76" s="49"/>
      <c r="B76" s="59"/>
      <c r="C76" s="9" t="s">
        <v>29</v>
      </c>
      <c r="D76" s="8">
        <v>400</v>
      </c>
      <c r="E76" s="8">
        <v>222</v>
      </c>
      <c r="F76" s="41">
        <f t="shared" si="1"/>
        <v>55.5</v>
      </c>
    </row>
    <row r="77" spans="1:6" ht="12.75">
      <c r="A77" s="49"/>
      <c r="B77" s="59"/>
      <c r="C77" s="9" t="s">
        <v>30</v>
      </c>
      <c r="D77" s="8">
        <v>300</v>
      </c>
      <c r="E77" s="8">
        <v>60</v>
      </c>
      <c r="F77" s="41">
        <f t="shared" si="1"/>
        <v>20</v>
      </c>
    </row>
    <row r="78" spans="1:6" ht="12.75">
      <c r="A78" s="49"/>
      <c r="B78" s="59"/>
      <c r="C78" s="9" t="s">
        <v>34</v>
      </c>
      <c r="D78" s="8">
        <v>1000</v>
      </c>
      <c r="E78" s="8">
        <v>383</v>
      </c>
      <c r="F78" s="41">
        <f t="shared" si="1"/>
        <v>38.3</v>
      </c>
    </row>
    <row r="79" spans="1:6" ht="12.75">
      <c r="A79" s="49"/>
      <c r="B79" s="59"/>
      <c r="C79" s="9" t="s">
        <v>31</v>
      </c>
      <c r="D79" s="8">
        <v>500</v>
      </c>
      <c r="E79" s="8">
        <v>84</v>
      </c>
      <c r="F79" s="41">
        <f t="shared" si="1"/>
        <v>16.8</v>
      </c>
    </row>
    <row r="80" spans="1:6" ht="12.75">
      <c r="A80" s="49"/>
      <c r="B80" s="59"/>
      <c r="C80" s="9" t="s">
        <v>24</v>
      </c>
      <c r="D80" s="8">
        <v>300</v>
      </c>
      <c r="E80" s="8">
        <v>182</v>
      </c>
      <c r="F80" s="41">
        <f t="shared" si="1"/>
        <v>60.666666666666664</v>
      </c>
    </row>
    <row r="81" spans="1:6" ht="12.75">
      <c r="A81" s="49"/>
      <c r="B81" s="59"/>
      <c r="C81" s="9" t="s">
        <v>12</v>
      </c>
      <c r="D81" s="8">
        <v>300</v>
      </c>
      <c r="E81" s="8">
        <v>142</v>
      </c>
      <c r="F81" s="41">
        <f t="shared" si="1"/>
        <v>47.333333333333336</v>
      </c>
    </row>
    <row r="82" spans="1:6" ht="12.75">
      <c r="A82" s="49"/>
      <c r="B82" s="59"/>
      <c r="C82" s="9" t="s">
        <v>46</v>
      </c>
      <c r="D82" s="8">
        <v>200</v>
      </c>
      <c r="E82" s="8">
        <v>170</v>
      </c>
      <c r="F82" s="41">
        <f t="shared" si="1"/>
        <v>85</v>
      </c>
    </row>
    <row r="83" spans="1:6" ht="12.75">
      <c r="A83" s="49"/>
      <c r="B83" s="59"/>
      <c r="C83" s="9" t="s">
        <v>47</v>
      </c>
      <c r="D83" s="8">
        <v>300</v>
      </c>
      <c r="E83" s="8">
        <v>289</v>
      </c>
      <c r="F83" s="41">
        <f t="shared" si="1"/>
        <v>96.33333333333333</v>
      </c>
    </row>
    <row r="84" spans="1:6" ht="12.75">
      <c r="A84" s="49"/>
      <c r="B84" s="59"/>
      <c r="C84" s="9" t="s">
        <v>32</v>
      </c>
      <c r="D84" s="8">
        <v>300</v>
      </c>
      <c r="E84" s="8">
        <v>133</v>
      </c>
      <c r="F84" s="41">
        <f t="shared" si="1"/>
        <v>44.333333333333336</v>
      </c>
    </row>
    <row r="85" spans="1:6" ht="12.75">
      <c r="A85" s="49"/>
      <c r="B85" s="59"/>
      <c r="C85" s="9" t="s">
        <v>33</v>
      </c>
      <c r="D85" s="8">
        <v>300</v>
      </c>
      <c r="E85" s="8">
        <v>84</v>
      </c>
      <c r="F85" s="41">
        <f t="shared" si="1"/>
        <v>28</v>
      </c>
    </row>
    <row r="86" spans="1:6" ht="12.75">
      <c r="A86" s="49"/>
      <c r="B86" s="59"/>
      <c r="C86" s="9" t="s">
        <v>13</v>
      </c>
      <c r="D86" s="8">
        <v>500</v>
      </c>
      <c r="E86" s="8">
        <v>535</v>
      </c>
      <c r="F86" s="41">
        <v>100</v>
      </c>
    </row>
    <row r="87" spans="1:6" ht="12.75">
      <c r="A87" s="57"/>
      <c r="B87" s="52"/>
      <c r="C87" s="9" t="s">
        <v>44</v>
      </c>
      <c r="D87" s="8">
        <v>500</v>
      </c>
      <c r="E87" s="8">
        <v>496</v>
      </c>
      <c r="F87" s="41">
        <f t="shared" si="1"/>
        <v>99.2</v>
      </c>
    </row>
    <row r="88" spans="1:6" ht="109.5" customHeight="1">
      <c r="A88" s="21"/>
      <c r="B88" s="31"/>
      <c r="C88" s="29"/>
      <c r="D88" s="30"/>
      <c r="E88" s="30"/>
      <c r="F88" s="42"/>
    </row>
    <row r="89" spans="1:6" ht="25.5">
      <c r="A89" s="3">
        <v>754</v>
      </c>
      <c r="B89" s="4"/>
      <c r="C89" s="13" t="s">
        <v>48</v>
      </c>
      <c r="D89" s="6">
        <f>SUM(D90+D95)</f>
        <v>9700</v>
      </c>
      <c r="E89" s="6">
        <v>8369</v>
      </c>
      <c r="F89" s="7">
        <f t="shared" si="1"/>
        <v>86.27835051546391</v>
      </c>
    </row>
    <row r="90" spans="1:6" ht="12.75">
      <c r="A90" s="50"/>
      <c r="B90" s="63">
        <v>75405</v>
      </c>
      <c r="C90" s="9" t="s">
        <v>49</v>
      </c>
      <c r="D90" s="8">
        <f>SUM(D91)</f>
        <v>1200</v>
      </c>
      <c r="E90" s="8">
        <v>1200</v>
      </c>
      <c r="F90" s="41">
        <f t="shared" si="1"/>
        <v>100</v>
      </c>
    </row>
    <row r="91" spans="1:6" ht="12.75">
      <c r="A91" s="49"/>
      <c r="B91" s="61"/>
      <c r="C91" s="9" t="s">
        <v>10</v>
      </c>
      <c r="D91" s="8">
        <f>SUM(D92:D94)</f>
        <v>1200</v>
      </c>
      <c r="E91" s="8">
        <v>1200</v>
      </c>
      <c r="F91" s="41">
        <f t="shared" si="1"/>
        <v>100</v>
      </c>
    </row>
    <row r="92" spans="1:6" ht="12.75">
      <c r="A92" s="49"/>
      <c r="B92" s="61"/>
      <c r="C92" s="9" t="s">
        <v>29</v>
      </c>
      <c r="D92" s="8">
        <v>500</v>
      </c>
      <c r="E92" s="8">
        <v>500</v>
      </c>
      <c r="F92" s="41">
        <f t="shared" si="1"/>
        <v>100</v>
      </c>
    </row>
    <row r="93" spans="1:6" ht="12.75">
      <c r="A93" s="49"/>
      <c r="B93" s="61"/>
      <c r="C93" s="9" t="s">
        <v>30</v>
      </c>
      <c r="D93" s="8">
        <v>200</v>
      </c>
      <c r="E93" s="8">
        <v>200</v>
      </c>
      <c r="F93" s="41">
        <f t="shared" si="1"/>
        <v>100</v>
      </c>
    </row>
    <row r="94" spans="1:6" ht="12.75">
      <c r="A94" s="57"/>
      <c r="B94" s="61"/>
      <c r="C94" s="9" t="s">
        <v>24</v>
      </c>
      <c r="D94" s="8">
        <v>500</v>
      </c>
      <c r="E94" s="8">
        <v>500</v>
      </c>
      <c r="F94" s="41">
        <f t="shared" si="1"/>
        <v>100</v>
      </c>
    </row>
    <row r="95" spans="1:6" ht="12.75">
      <c r="A95" s="50"/>
      <c r="B95" s="63">
        <v>75495</v>
      </c>
      <c r="C95" s="9" t="s">
        <v>50</v>
      </c>
      <c r="D95" s="8">
        <f>SUM(D96+D99)</f>
        <v>8500</v>
      </c>
      <c r="E95" s="8">
        <v>7169</v>
      </c>
      <c r="F95" s="41">
        <f t="shared" si="1"/>
        <v>84.34117647058824</v>
      </c>
    </row>
    <row r="96" spans="1:6" ht="12.75">
      <c r="A96" s="49"/>
      <c r="B96" s="61"/>
      <c r="C96" s="9" t="s">
        <v>10</v>
      </c>
      <c r="D96" s="8">
        <f>SUM(D97:D98)</f>
        <v>3500</v>
      </c>
      <c r="E96" s="8">
        <v>2169</v>
      </c>
      <c r="F96" s="41">
        <f t="shared" si="1"/>
        <v>61.97142857142857</v>
      </c>
    </row>
    <row r="97" spans="1:6" ht="12.75">
      <c r="A97" s="49"/>
      <c r="B97" s="61"/>
      <c r="C97" s="9" t="s">
        <v>30</v>
      </c>
      <c r="D97" s="8">
        <v>2000</v>
      </c>
      <c r="E97" s="8">
        <v>1835</v>
      </c>
      <c r="F97" s="41">
        <f t="shared" si="1"/>
        <v>91.75</v>
      </c>
    </row>
    <row r="98" spans="1:6" ht="12.75">
      <c r="A98" s="49"/>
      <c r="B98" s="61"/>
      <c r="C98" s="9" t="s">
        <v>34</v>
      </c>
      <c r="D98" s="8">
        <v>1500</v>
      </c>
      <c r="E98" s="8">
        <v>334</v>
      </c>
      <c r="F98" s="41">
        <f t="shared" si="1"/>
        <v>22.266666666666666</v>
      </c>
    </row>
    <row r="99" spans="1:6" ht="12.75">
      <c r="A99" s="49"/>
      <c r="B99" s="61"/>
      <c r="C99" s="9" t="s">
        <v>16</v>
      </c>
      <c r="D99" s="8">
        <f>SUM(D100)</f>
        <v>5000</v>
      </c>
      <c r="E99" s="8">
        <v>5000</v>
      </c>
      <c r="F99" s="41">
        <f t="shared" si="1"/>
        <v>100</v>
      </c>
    </row>
    <row r="100" spans="1:6" ht="25.5">
      <c r="A100" s="57"/>
      <c r="B100" s="61"/>
      <c r="C100" s="9" t="s">
        <v>51</v>
      </c>
      <c r="D100" s="8">
        <v>5000</v>
      </c>
      <c r="E100" s="8">
        <v>5000</v>
      </c>
      <c r="F100" s="41">
        <f t="shared" si="1"/>
        <v>100</v>
      </c>
    </row>
    <row r="101" spans="1:6" ht="12.75">
      <c r="A101" s="16">
        <v>801</v>
      </c>
      <c r="B101" s="4"/>
      <c r="C101" s="13" t="s">
        <v>52</v>
      </c>
      <c r="D101" s="6">
        <f>SUM(D102+D108+D115)</f>
        <v>21800</v>
      </c>
      <c r="E101" s="6">
        <v>17115</v>
      </c>
      <c r="F101" s="7">
        <f t="shared" si="1"/>
        <v>78.5091743119266</v>
      </c>
    </row>
    <row r="102" spans="1:6" ht="12.75">
      <c r="A102" s="50"/>
      <c r="B102" s="66">
        <v>80101</v>
      </c>
      <c r="C102" s="9" t="s">
        <v>53</v>
      </c>
      <c r="D102" s="8">
        <f>SUM(D103)</f>
        <v>2800</v>
      </c>
      <c r="E102" s="8">
        <v>2761</v>
      </c>
      <c r="F102" s="41">
        <f t="shared" si="1"/>
        <v>98.60714285714286</v>
      </c>
    </row>
    <row r="103" spans="1:6" ht="12.75">
      <c r="A103" s="49"/>
      <c r="B103" s="68"/>
      <c r="C103" s="9" t="s">
        <v>10</v>
      </c>
      <c r="D103" s="8">
        <f>SUM(D104:D107)</f>
        <v>2800</v>
      </c>
      <c r="E103" s="8">
        <v>2761</v>
      </c>
      <c r="F103" s="41">
        <f t="shared" si="1"/>
        <v>98.60714285714286</v>
      </c>
    </row>
    <row r="104" spans="1:6" ht="12.75">
      <c r="A104" s="49"/>
      <c r="B104" s="68"/>
      <c r="C104" s="9" t="s">
        <v>11</v>
      </c>
      <c r="D104" s="8">
        <v>300</v>
      </c>
      <c r="E104" s="8">
        <v>263</v>
      </c>
      <c r="F104" s="41">
        <f t="shared" si="1"/>
        <v>87.66666666666667</v>
      </c>
    </row>
    <row r="105" spans="1:6" ht="12.75">
      <c r="A105" s="49"/>
      <c r="B105" s="68"/>
      <c r="C105" s="9" t="s">
        <v>27</v>
      </c>
      <c r="D105" s="8">
        <v>500</v>
      </c>
      <c r="E105" s="8">
        <v>500</v>
      </c>
      <c r="F105" s="41">
        <f t="shared" si="1"/>
        <v>100</v>
      </c>
    </row>
    <row r="106" spans="1:6" ht="12.75">
      <c r="A106" s="49"/>
      <c r="B106" s="68"/>
      <c r="C106" s="9" t="s">
        <v>30</v>
      </c>
      <c r="D106" s="8">
        <v>1000</v>
      </c>
      <c r="E106" s="8">
        <v>998</v>
      </c>
      <c r="F106" s="41">
        <f t="shared" si="1"/>
        <v>99.8</v>
      </c>
    </row>
    <row r="107" spans="1:6" ht="12.75">
      <c r="A107" s="49"/>
      <c r="B107" s="68"/>
      <c r="C107" s="9" t="s">
        <v>34</v>
      </c>
      <c r="D107" s="8">
        <v>1000</v>
      </c>
      <c r="E107" s="8">
        <v>1000</v>
      </c>
      <c r="F107" s="41">
        <f t="shared" si="1"/>
        <v>100</v>
      </c>
    </row>
    <row r="108" spans="1:6" ht="12.75">
      <c r="A108" s="49"/>
      <c r="B108" s="66">
        <v>80104</v>
      </c>
      <c r="C108" s="9" t="s">
        <v>54</v>
      </c>
      <c r="D108" s="8">
        <f>SUM(D109)</f>
        <v>5000</v>
      </c>
      <c r="E108" s="8">
        <v>4154</v>
      </c>
      <c r="F108" s="41">
        <f t="shared" si="1"/>
        <v>83.08</v>
      </c>
    </row>
    <row r="109" spans="1:6" ht="12.75">
      <c r="A109" s="49"/>
      <c r="B109" s="68"/>
      <c r="C109" s="9" t="s">
        <v>10</v>
      </c>
      <c r="D109" s="8">
        <f>SUM(D110:D114)</f>
        <v>5000</v>
      </c>
      <c r="E109" s="8">
        <v>4154</v>
      </c>
      <c r="F109" s="41">
        <f t="shared" si="1"/>
        <v>83.08</v>
      </c>
    </row>
    <row r="110" spans="1:6" ht="12.75">
      <c r="A110" s="49"/>
      <c r="B110" s="68"/>
      <c r="C110" s="9" t="s">
        <v>27</v>
      </c>
      <c r="D110" s="8">
        <v>1500</v>
      </c>
      <c r="E110" s="8">
        <v>961</v>
      </c>
      <c r="F110" s="41">
        <f t="shared" si="1"/>
        <v>64.06666666666666</v>
      </c>
    </row>
    <row r="111" spans="1:6" ht="12.75">
      <c r="A111" s="49"/>
      <c r="B111" s="68"/>
      <c r="C111" s="9" t="s">
        <v>29</v>
      </c>
      <c r="D111" s="8">
        <v>1000</v>
      </c>
      <c r="E111" s="8">
        <v>871</v>
      </c>
      <c r="F111" s="41">
        <f t="shared" si="1"/>
        <v>87.1</v>
      </c>
    </row>
    <row r="112" spans="1:6" ht="12.75">
      <c r="A112" s="49"/>
      <c r="B112" s="68"/>
      <c r="C112" s="9" t="s">
        <v>30</v>
      </c>
      <c r="D112" s="8">
        <v>500</v>
      </c>
      <c r="E112" s="8">
        <v>500</v>
      </c>
      <c r="F112" s="41">
        <f t="shared" si="1"/>
        <v>100</v>
      </c>
    </row>
    <row r="113" spans="1:6" ht="12.75">
      <c r="A113" s="49"/>
      <c r="B113" s="68"/>
      <c r="C113" s="9" t="s">
        <v>31</v>
      </c>
      <c r="D113" s="8">
        <v>500</v>
      </c>
      <c r="E113" s="8">
        <v>499</v>
      </c>
      <c r="F113" s="41">
        <f t="shared" si="1"/>
        <v>99.8</v>
      </c>
    </row>
    <row r="114" spans="1:6" ht="12.75">
      <c r="A114" s="49"/>
      <c r="B114" s="68"/>
      <c r="C114" s="9" t="s">
        <v>44</v>
      </c>
      <c r="D114" s="8">
        <v>1500</v>
      </c>
      <c r="E114" s="8">
        <v>1323</v>
      </c>
      <c r="F114" s="41">
        <f t="shared" si="1"/>
        <v>88.2</v>
      </c>
    </row>
    <row r="115" spans="1:6" ht="12.75">
      <c r="A115" s="49"/>
      <c r="B115" s="66">
        <v>80113</v>
      </c>
      <c r="C115" s="9" t="s">
        <v>55</v>
      </c>
      <c r="D115" s="8">
        <f>SUM(D116)</f>
        <v>14000</v>
      </c>
      <c r="E115" s="8">
        <f>SUM(E116)</f>
        <v>10200</v>
      </c>
      <c r="F115" s="41">
        <f t="shared" si="1"/>
        <v>72.85714285714286</v>
      </c>
    </row>
    <row r="116" spans="1:6" ht="12.75">
      <c r="A116" s="49"/>
      <c r="B116" s="68"/>
      <c r="C116" s="9" t="s">
        <v>10</v>
      </c>
      <c r="D116" s="8">
        <v>14000</v>
      </c>
      <c r="E116" s="8">
        <v>10200</v>
      </c>
      <c r="F116" s="41">
        <f t="shared" si="1"/>
        <v>72.85714285714286</v>
      </c>
    </row>
    <row r="117" spans="1:6" ht="12.75">
      <c r="A117" s="57"/>
      <c r="B117" s="68"/>
      <c r="C117" s="9" t="s">
        <v>24</v>
      </c>
      <c r="D117" s="8">
        <v>14000</v>
      </c>
      <c r="E117" s="8">
        <v>10200</v>
      </c>
      <c r="F117" s="41">
        <f t="shared" si="1"/>
        <v>72.85714285714286</v>
      </c>
    </row>
    <row r="118" spans="1:6" ht="25.5">
      <c r="A118" s="20">
        <v>853</v>
      </c>
      <c r="B118" s="4"/>
      <c r="C118" s="13" t="s">
        <v>56</v>
      </c>
      <c r="D118" s="6">
        <f>SUM(D119)</f>
        <v>14900</v>
      </c>
      <c r="E118" s="6">
        <v>11903</v>
      </c>
      <c r="F118" s="7">
        <f t="shared" si="1"/>
        <v>79.88590604026845</v>
      </c>
    </row>
    <row r="119" spans="1:6" ht="12.75">
      <c r="A119" s="53"/>
      <c r="B119" s="63">
        <v>85395</v>
      </c>
      <c r="C119" s="9" t="s">
        <v>15</v>
      </c>
      <c r="D119" s="8">
        <f>SUM(D120)</f>
        <v>14900</v>
      </c>
      <c r="E119" s="8">
        <v>11903</v>
      </c>
      <c r="F119" s="41">
        <f t="shared" si="1"/>
        <v>79.88590604026845</v>
      </c>
    </row>
    <row r="120" spans="1:6" ht="12.75">
      <c r="A120" s="54"/>
      <c r="B120" s="61"/>
      <c r="C120" s="9" t="s">
        <v>57</v>
      </c>
      <c r="D120" s="8">
        <f>SUM(D121:D135)</f>
        <v>14900</v>
      </c>
      <c r="E120" s="8">
        <v>11903</v>
      </c>
      <c r="F120" s="41">
        <f t="shared" si="1"/>
        <v>79.88590604026845</v>
      </c>
    </row>
    <row r="121" spans="1:6" ht="12.75">
      <c r="A121" s="54"/>
      <c r="B121" s="61"/>
      <c r="C121" s="9" t="s">
        <v>11</v>
      </c>
      <c r="D121" s="8">
        <v>400</v>
      </c>
      <c r="E121" s="8">
        <v>0</v>
      </c>
      <c r="F121" s="41">
        <f t="shared" si="1"/>
        <v>0</v>
      </c>
    </row>
    <row r="122" spans="1:6" ht="12.75">
      <c r="A122" s="54"/>
      <c r="B122" s="61"/>
      <c r="C122" s="9" t="s">
        <v>27</v>
      </c>
      <c r="D122" s="8">
        <v>500</v>
      </c>
      <c r="E122" s="8">
        <v>0</v>
      </c>
      <c r="F122" s="41">
        <f t="shared" si="1"/>
        <v>0</v>
      </c>
    </row>
    <row r="123" spans="1:6" ht="12.75">
      <c r="A123" s="54"/>
      <c r="B123" s="61"/>
      <c r="C123" s="9" t="s">
        <v>28</v>
      </c>
      <c r="D123" s="8">
        <v>400</v>
      </c>
      <c r="E123" s="8">
        <v>0</v>
      </c>
      <c r="F123" s="41">
        <f t="shared" si="1"/>
        <v>0</v>
      </c>
    </row>
    <row r="124" spans="1:6" ht="12.75">
      <c r="A124" s="54"/>
      <c r="B124" s="61"/>
      <c r="C124" s="9" t="s">
        <v>29</v>
      </c>
      <c r="D124" s="8">
        <v>1000</v>
      </c>
      <c r="E124" s="8">
        <v>555</v>
      </c>
      <c r="F124" s="41">
        <f t="shared" si="1"/>
        <v>55.5</v>
      </c>
    </row>
    <row r="125" spans="1:6" ht="12.75">
      <c r="A125" s="54"/>
      <c r="B125" s="61"/>
      <c r="C125" s="9" t="s">
        <v>30</v>
      </c>
      <c r="D125" s="8">
        <v>1200</v>
      </c>
      <c r="E125" s="8">
        <v>700</v>
      </c>
      <c r="F125" s="41">
        <f t="shared" si="1"/>
        <v>58.333333333333336</v>
      </c>
    </row>
    <row r="126" spans="1:6" ht="12.75">
      <c r="A126" s="54"/>
      <c r="B126" s="61"/>
      <c r="C126" s="9" t="s">
        <v>34</v>
      </c>
      <c r="D126" s="8">
        <v>700</v>
      </c>
      <c r="E126" s="8">
        <v>700</v>
      </c>
      <c r="F126" s="41">
        <f t="shared" si="1"/>
        <v>100</v>
      </c>
    </row>
    <row r="127" spans="1:6" ht="12.75">
      <c r="A127" s="54"/>
      <c r="B127" s="61"/>
      <c r="C127" s="9" t="s">
        <v>31</v>
      </c>
      <c r="D127" s="8">
        <v>500</v>
      </c>
      <c r="E127" s="8">
        <v>500</v>
      </c>
      <c r="F127" s="41">
        <f t="shared" si="1"/>
        <v>100</v>
      </c>
    </row>
    <row r="128" spans="1:6" ht="12.75">
      <c r="A128" s="54"/>
      <c r="B128" s="61"/>
      <c r="C128" s="9" t="s">
        <v>24</v>
      </c>
      <c r="D128" s="8">
        <v>1000</v>
      </c>
      <c r="E128" s="8">
        <v>500</v>
      </c>
      <c r="F128" s="41">
        <f t="shared" si="1"/>
        <v>50</v>
      </c>
    </row>
    <row r="129" spans="1:6" ht="12.75">
      <c r="A129" s="54"/>
      <c r="B129" s="61"/>
      <c r="C129" s="9" t="s">
        <v>12</v>
      </c>
      <c r="D129" s="8">
        <v>1500</v>
      </c>
      <c r="E129" s="8">
        <v>1500</v>
      </c>
      <c r="F129" s="41">
        <f t="shared" si="1"/>
        <v>100</v>
      </c>
    </row>
    <row r="130" spans="1:6" ht="12.75">
      <c r="A130" s="54"/>
      <c r="B130" s="61"/>
      <c r="C130" s="9" t="s">
        <v>46</v>
      </c>
      <c r="D130" s="8">
        <v>200</v>
      </c>
      <c r="E130" s="8">
        <v>200</v>
      </c>
      <c r="F130" s="41">
        <f t="shared" si="1"/>
        <v>100</v>
      </c>
    </row>
    <row r="131" spans="1:6" ht="12.75">
      <c r="A131" s="54"/>
      <c r="B131" s="61"/>
      <c r="C131" s="9" t="s">
        <v>47</v>
      </c>
      <c r="D131" s="8">
        <v>2200</v>
      </c>
      <c r="E131" s="8">
        <v>2200</v>
      </c>
      <c r="F131" s="41">
        <f t="shared" si="1"/>
        <v>100</v>
      </c>
    </row>
    <row r="132" spans="1:6" ht="12.75">
      <c r="A132" s="54"/>
      <c r="B132" s="61"/>
      <c r="C132" s="9" t="s">
        <v>32</v>
      </c>
      <c r="D132" s="8">
        <v>1000</v>
      </c>
      <c r="E132" s="8">
        <v>750</v>
      </c>
      <c r="F132" s="41">
        <f t="shared" si="1"/>
        <v>75</v>
      </c>
    </row>
    <row r="133" spans="1:6" ht="12.75">
      <c r="A133" s="54"/>
      <c r="B133" s="61"/>
      <c r="C133" s="9" t="s">
        <v>33</v>
      </c>
      <c r="D133" s="8">
        <v>1000</v>
      </c>
      <c r="E133" s="8">
        <v>1000</v>
      </c>
      <c r="F133" s="41">
        <f t="shared" si="1"/>
        <v>100</v>
      </c>
    </row>
    <row r="134" spans="1:6" ht="12.75">
      <c r="A134" s="54"/>
      <c r="B134" s="61"/>
      <c r="C134" s="9" t="s">
        <v>13</v>
      </c>
      <c r="D134" s="8">
        <v>800</v>
      </c>
      <c r="E134" s="8">
        <v>798</v>
      </c>
      <c r="F134" s="41">
        <f t="shared" si="1"/>
        <v>99.75</v>
      </c>
    </row>
    <row r="135" spans="1:6" ht="12.75">
      <c r="A135" s="55"/>
      <c r="B135" s="61"/>
      <c r="C135" s="9" t="s">
        <v>44</v>
      </c>
      <c r="D135" s="8">
        <v>2500</v>
      </c>
      <c r="E135" s="8">
        <v>2500</v>
      </c>
      <c r="F135" s="41">
        <f t="shared" si="1"/>
        <v>100</v>
      </c>
    </row>
    <row r="136" spans="1:6" ht="75" customHeight="1">
      <c r="A136" s="32"/>
      <c r="B136" s="28"/>
      <c r="C136" s="29"/>
      <c r="D136" s="30"/>
      <c r="E136" s="30"/>
      <c r="F136" s="42"/>
    </row>
    <row r="137" spans="1:6" ht="25.5">
      <c r="A137" s="3">
        <v>900</v>
      </c>
      <c r="B137" s="4"/>
      <c r="C137" s="13" t="s">
        <v>58</v>
      </c>
      <c r="D137" s="6">
        <f>SUM(D138+D153+D167+D179)</f>
        <v>253630</v>
      </c>
      <c r="E137" s="6">
        <v>206575</v>
      </c>
      <c r="F137" s="7">
        <f t="shared" si="1"/>
        <v>81.44738398454442</v>
      </c>
    </row>
    <row r="138" spans="1:6" ht="12.75">
      <c r="A138" s="56"/>
      <c r="B138" s="63">
        <v>90003</v>
      </c>
      <c r="C138" s="9" t="s">
        <v>59</v>
      </c>
      <c r="D138" s="8">
        <f>SUM(D140:D152)</f>
        <v>25420</v>
      </c>
      <c r="E138" s="8">
        <v>18688</v>
      </c>
      <c r="F138" s="41">
        <f t="shared" si="1"/>
        <v>73.51691581431943</v>
      </c>
    </row>
    <row r="139" spans="1:6" ht="12.75">
      <c r="A139" s="51"/>
      <c r="B139" s="63"/>
      <c r="C139" s="9" t="s">
        <v>10</v>
      </c>
      <c r="D139" s="8">
        <v>25420</v>
      </c>
      <c r="E139" s="8">
        <v>18688</v>
      </c>
      <c r="F139" s="41">
        <v>74</v>
      </c>
    </row>
    <row r="140" spans="1:6" ht="12.75">
      <c r="A140" s="51"/>
      <c r="B140" s="61"/>
      <c r="C140" s="9" t="s">
        <v>11</v>
      </c>
      <c r="D140" s="8">
        <v>1100</v>
      </c>
      <c r="E140" s="8">
        <v>280</v>
      </c>
      <c r="F140" s="41">
        <f t="shared" si="1"/>
        <v>25.454545454545453</v>
      </c>
    </row>
    <row r="141" spans="1:6" ht="12.75">
      <c r="A141" s="51"/>
      <c r="B141" s="61"/>
      <c r="C141" s="9" t="s">
        <v>28</v>
      </c>
      <c r="D141" s="8">
        <v>300</v>
      </c>
      <c r="E141" s="8">
        <v>300</v>
      </c>
      <c r="F141" s="41">
        <f t="shared" si="1"/>
        <v>100</v>
      </c>
    </row>
    <row r="142" spans="1:6" ht="12.75">
      <c r="A142" s="51"/>
      <c r="B142" s="61"/>
      <c r="C142" s="9" t="s">
        <v>29</v>
      </c>
      <c r="D142" s="8">
        <v>1000</v>
      </c>
      <c r="E142" s="8">
        <v>841</v>
      </c>
      <c r="F142" s="41">
        <f aca="true" t="shared" si="2" ref="F142:F207">(E142*100)/D142</f>
        <v>84.1</v>
      </c>
    </row>
    <row r="143" spans="1:6" ht="12.75">
      <c r="A143" s="51"/>
      <c r="B143" s="61"/>
      <c r="C143" s="9" t="s">
        <v>30</v>
      </c>
      <c r="D143" s="8">
        <v>2000</v>
      </c>
      <c r="E143" s="8">
        <v>2000</v>
      </c>
      <c r="F143" s="41">
        <f t="shared" si="2"/>
        <v>100</v>
      </c>
    </row>
    <row r="144" spans="1:6" ht="12.75">
      <c r="A144" s="51"/>
      <c r="B144" s="61"/>
      <c r="C144" s="9" t="s">
        <v>34</v>
      </c>
      <c r="D144" s="8">
        <v>1500</v>
      </c>
      <c r="E144" s="8">
        <v>1411</v>
      </c>
      <c r="F144" s="41">
        <f t="shared" si="2"/>
        <v>94.06666666666666</v>
      </c>
    </row>
    <row r="145" spans="1:6" ht="12.75">
      <c r="A145" s="51"/>
      <c r="B145" s="61"/>
      <c r="C145" s="9" t="s">
        <v>31</v>
      </c>
      <c r="D145" s="8">
        <v>1100</v>
      </c>
      <c r="E145" s="8">
        <v>1053</v>
      </c>
      <c r="F145" s="41">
        <f t="shared" si="2"/>
        <v>95.72727272727273</v>
      </c>
    </row>
    <row r="146" spans="1:6" ht="12.75">
      <c r="A146" s="51"/>
      <c r="B146" s="61"/>
      <c r="C146" s="9" t="s">
        <v>24</v>
      </c>
      <c r="D146" s="8">
        <v>2000</v>
      </c>
      <c r="E146" s="8">
        <v>1959</v>
      </c>
      <c r="F146" s="41">
        <f t="shared" si="2"/>
        <v>97.95</v>
      </c>
    </row>
    <row r="147" spans="1:6" ht="12.75">
      <c r="A147" s="51"/>
      <c r="B147" s="61"/>
      <c r="C147" s="9" t="s">
        <v>12</v>
      </c>
      <c r="D147" s="8">
        <v>1500</v>
      </c>
      <c r="E147" s="8">
        <v>489</v>
      </c>
      <c r="F147" s="41">
        <f t="shared" si="2"/>
        <v>32.6</v>
      </c>
    </row>
    <row r="148" spans="1:6" ht="12.75">
      <c r="A148" s="51"/>
      <c r="B148" s="61"/>
      <c r="C148" s="9" t="s">
        <v>46</v>
      </c>
      <c r="D148" s="8">
        <v>300</v>
      </c>
      <c r="E148" s="8">
        <v>252</v>
      </c>
      <c r="F148" s="41">
        <f t="shared" si="2"/>
        <v>84</v>
      </c>
    </row>
    <row r="149" spans="1:6" ht="12.75">
      <c r="A149" s="51"/>
      <c r="B149" s="61"/>
      <c r="C149" s="9" t="s">
        <v>47</v>
      </c>
      <c r="D149" s="8">
        <v>1600</v>
      </c>
      <c r="E149" s="8">
        <v>550</v>
      </c>
      <c r="F149" s="41">
        <f t="shared" si="2"/>
        <v>34.375</v>
      </c>
    </row>
    <row r="150" spans="1:6" ht="12.75">
      <c r="A150" s="51"/>
      <c r="B150" s="61"/>
      <c r="C150" s="9" t="s">
        <v>32</v>
      </c>
      <c r="D150" s="8">
        <v>470</v>
      </c>
      <c r="E150" s="8">
        <v>465</v>
      </c>
      <c r="F150" s="41">
        <f t="shared" si="2"/>
        <v>98.93617021276596</v>
      </c>
    </row>
    <row r="151" spans="1:6" ht="12.75">
      <c r="A151" s="51"/>
      <c r="B151" s="61"/>
      <c r="C151" s="9" t="s">
        <v>33</v>
      </c>
      <c r="D151" s="8">
        <v>3000</v>
      </c>
      <c r="E151" s="8">
        <v>1720</v>
      </c>
      <c r="F151" s="41">
        <f t="shared" si="2"/>
        <v>57.333333333333336</v>
      </c>
    </row>
    <row r="152" spans="1:6" ht="12.75">
      <c r="A152" s="52"/>
      <c r="B152" s="61"/>
      <c r="C152" s="9" t="s">
        <v>44</v>
      </c>
      <c r="D152" s="8">
        <v>9550</v>
      </c>
      <c r="E152" s="8">
        <v>7368</v>
      </c>
      <c r="F152" s="41">
        <f t="shared" si="2"/>
        <v>77.15183246073299</v>
      </c>
    </row>
    <row r="153" spans="1:6" ht="25.5">
      <c r="A153" s="50"/>
      <c r="B153" s="66">
        <v>90004</v>
      </c>
      <c r="C153" s="9" t="s">
        <v>61</v>
      </c>
      <c r="D153" s="8">
        <f>SUM(D154)</f>
        <v>33880</v>
      </c>
      <c r="E153" s="8">
        <v>26866</v>
      </c>
      <c r="F153" s="41">
        <f t="shared" si="2"/>
        <v>79.29752066115702</v>
      </c>
    </row>
    <row r="154" spans="1:6" ht="12.75">
      <c r="A154" s="51"/>
      <c r="B154" s="68"/>
      <c r="C154" s="9" t="s">
        <v>10</v>
      </c>
      <c r="D154" s="8">
        <f>SUM(D155:D166)</f>
        <v>33880</v>
      </c>
      <c r="E154" s="8">
        <v>26866</v>
      </c>
      <c r="F154" s="41">
        <f t="shared" si="2"/>
        <v>79.29752066115702</v>
      </c>
    </row>
    <row r="155" spans="1:6" ht="12.75">
      <c r="A155" s="51"/>
      <c r="B155" s="68"/>
      <c r="C155" s="9" t="s">
        <v>11</v>
      </c>
      <c r="D155" s="8">
        <v>600</v>
      </c>
      <c r="E155" s="8">
        <v>51</v>
      </c>
      <c r="F155" s="41">
        <f t="shared" si="2"/>
        <v>8.5</v>
      </c>
    </row>
    <row r="156" spans="1:6" ht="12.75">
      <c r="A156" s="51"/>
      <c r="B156" s="68"/>
      <c r="C156" s="9" t="s">
        <v>27</v>
      </c>
      <c r="D156" s="8">
        <v>300</v>
      </c>
      <c r="E156" s="8">
        <v>200</v>
      </c>
      <c r="F156" s="41">
        <f t="shared" si="2"/>
        <v>66.66666666666667</v>
      </c>
    </row>
    <row r="157" spans="1:6" ht="12.75">
      <c r="A157" s="51"/>
      <c r="B157" s="68"/>
      <c r="C157" s="9" t="s">
        <v>28</v>
      </c>
      <c r="D157" s="8">
        <v>3500</v>
      </c>
      <c r="E157" s="8">
        <v>2826</v>
      </c>
      <c r="F157" s="41">
        <f t="shared" si="2"/>
        <v>80.74285714285715</v>
      </c>
    </row>
    <row r="158" spans="1:6" ht="12.75">
      <c r="A158" s="51"/>
      <c r="B158" s="68"/>
      <c r="C158" s="9" t="s">
        <v>29</v>
      </c>
      <c r="D158" s="8">
        <v>2000</v>
      </c>
      <c r="E158" s="8">
        <v>878</v>
      </c>
      <c r="F158" s="41">
        <f t="shared" si="2"/>
        <v>43.9</v>
      </c>
    </row>
    <row r="159" spans="1:6" ht="12.75">
      <c r="A159" s="51"/>
      <c r="B159" s="68"/>
      <c r="C159" s="9" t="s">
        <v>30</v>
      </c>
      <c r="D159" s="8">
        <v>1000</v>
      </c>
      <c r="E159" s="8">
        <v>643</v>
      </c>
      <c r="F159" s="41">
        <f t="shared" si="2"/>
        <v>64.3</v>
      </c>
    </row>
    <row r="160" spans="1:6" ht="12.75">
      <c r="A160" s="51"/>
      <c r="B160" s="68"/>
      <c r="C160" s="9" t="s">
        <v>34</v>
      </c>
      <c r="D160" s="8">
        <v>6000</v>
      </c>
      <c r="E160" s="8">
        <v>3483</v>
      </c>
      <c r="F160" s="41">
        <f t="shared" si="2"/>
        <v>58.05</v>
      </c>
    </row>
    <row r="161" spans="1:6" ht="12.75">
      <c r="A161" s="51"/>
      <c r="B161" s="68"/>
      <c r="C161" s="9" t="s">
        <v>31</v>
      </c>
      <c r="D161" s="8">
        <v>2000</v>
      </c>
      <c r="E161" s="8">
        <v>2000</v>
      </c>
      <c r="F161" s="41">
        <f t="shared" si="2"/>
        <v>100</v>
      </c>
    </row>
    <row r="162" spans="1:6" ht="12.75">
      <c r="A162" s="51"/>
      <c r="B162" s="68"/>
      <c r="C162" s="9" t="s">
        <v>24</v>
      </c>
      <c r="D162" s="8">
        <v>2000</v>
      </c>
      <c r="E162" s="8">
        <v>1961</v>
      </c>
      <c r="F162" s="41">
        <f t="shared" si="2"/>
        <v>98.05</v>
      </c>
    </row>
    <row r="163" spans="1:6" ht="12.75">
      <c r="A163" s="51"/>
      <c r="B163" s="68"/>
      <c r="C163" s="9" t="s">
        <v>46</v>
      </c>
      <c r="D163" s="8">
        <v>1800</v>
      </c>
      <c r="E163" s="8">
        <v>1800</v>
      </c>
      <c r="F163" s="41">
        <f t="shared" si="2"/>
        <v>100</v>
      </c>
    </row>
    <row r="164" spans="1:6" ht="12.75">
      <c r="A164" s="51"/>
      <c r="B164" s="68"/>
      <c r="C164" s="9" t="s">
        <v>32</v>
      </c>
      <c r="D164" s="8">
        <v>4230</v>
      </c>
      <c r="E164" s="8">
        <v>4222</v>
      </c>
      <c r="F164" s="41">
        <f t="shared" si="2"/>
        <v>99.81087470449172</v>
      </c>
    </row>
    <row r="165" spans="1:6" ht="12.75">
      <c r="A165" s="51"/>
      <c r="B165" s="68"/>
      <c r="C165" s="9" t="s">
        <v>13</v>
      </c>
      <c r="D165" s="8">
        <v>1500</v>
      </c>
      <c r="E165" s="8">
        <v>1497</v>
      </c>
      <c r="F165" s="41">
        <f t="shared" si="2"/>
        <v>99.8</v>
      </c>
    </row>
    <row r="166" spans="1:6" ht="12.75">
      <c r="A166" s="51"/>
      <c r="B166" s="71"/>
      <c r="C166" s="26" t="s">
        <v>44</v>
      </c>
      <c r="D166" s="27">
        <v>8950</v>
      </c>
      <c r="E166" s="27">
        <v>7305</v>
      </c>
      <c r="F166" s="43">
        <f t="shared" si="2"/>
        <v>81.62011173184358</v>
      </c>
    </row>
    <row r="167" spans="1:6" ht="12.75">
      <c r="A167" s="56"/>
      <c r="B167" s="70">
        <v>90015</v>
      </c>
      <c r="C167" s="9" t="s">
        <v>62</v>
      </c>
      <c r="D167" s="8">
        <f>SUM(D168)</f>
        <v>100230</v>
      </c>
      <c r="E167" s="8">
        <v>88825</v>
      </c>
      <c r="F167" s="41">
        <f t="shared" si="2"/>
        <v>88.62117130599621</v>
      </c>
    </row>
    <row r="168" spans="1:6" ht="38.25">
      <c r="A168" s="51"/>
      <c r="B168" s="68"/>
      <c r="C168" s="9" t="s">
        <v>63</v>
      </c>
      <c r="D168" s="8">
        <f>SUM(D169:D177)</f>
        <v>100230</v>
      </c>
      <c r="E168" s="8">
        <v>88825</v>
      </c>
      <c r="F168" s="41">
        <f t="shared" si="2"/>
        <v>88.62117130599621</v>
      </c>
    </row>
    <row r="169" spans="1:6" ht="12.75">
      <c r="A169" s="51"/>
      <c r="B169" s="68"/>
      <c r="C169" s="9" t="s">
        <v>27</v>
      </c>
      <c r="D169" s="8">
        <v>1500</v>
      </c>
      <c r="E169" s="8">
        <v>400</v>
      </c>
      <c r="F169" s="41">
        <f t="shared" si="2"/>
        <v>26.666666666666668</v>
      </c>
    </row>
    <row r="170" spans="1:6" ht="12.75">
      <c r="A170" s="51"/>
      <c r="B170" s="68"/>
      <c r="C170" s="9" t="s">
        <v>28</v>
      </c>
      <c r="D170" s="8">
        <v>3000</v>
      </c>
      <c r="E170" s="8">
        <v>854</v>
      </c>
      <c r="F170" s="41">
        <f t="shared" si="2"/>
        <v>28.466666666666665</v>
      </c>
    </row>
    <row r="171" spans="1:6" ht="12.75">
      <c r="A171" s="51"/>
      <c r="B171" s="68"/>
      <c r="C171" s="9" t="s">
        <v>29</v>
      </c>
      <c r="D171" s="8">
        <v>3000</v>
      </c>
      <c r="E171" s="8">
        <v>0</v>
      </c>
      <c r="F171" s="41">
        <f t="shared" si="2"/>
        <v>0</v>
      </c>
    </row>
    <row r="172" spans="1:6" ht="12.75">
      <c r="A172" s="51"/>
      <c r="B172" s="68"/>
      <c r="C172" s="9" t="s">
        <v>24</v>
      </c>
      <c r="D172" s="8">
        <v>8000</v>
      </c>
      <c r="E172" s="8">
        <v>3660</v>
      </c>
      <c r="F172" s="41">
        <f t="shared" si="2"/>
        <v>45.75</v>
      </c>
    </row>
    <row r="173" spans="1:6" ht="12.75">
      <c r="A173" s="51"/>
      <c r="B173" s="68"/>
      <c r="C173" s="9" t="s">
        <v>46</v>
      </c>
      <c r="D173" s="8">
        <v>10100</v>
      </c>
      <c r="E173" s="8">
        <v>10100</v>
      </c>
      <c r="F173" s="41">
        <f t="shared" si="2"/>
        <v>100</v>
      </c>
    </row>
    <row r="174" spans="1:6" ht="12.75">
      <c r="A174" s="51"/>
      <c r="B174" s="68"/>
      <c r="C174" s="9" t="s">
        <v>32</v>
      </c>
      <c r="D174" s="8">
        <v>6100</v>
      </c>
      <c r="E174" s="8">
        <v>5844</v>
      </c>
      <c r="F174" s="41">
        <f t="shared" si="2"/>
        <v>95.80327868852459</v>
      </c>
    </row>
    <row r="175" spans="1:6" ht="12.75">
      <c r="A175" s="51"/>
      <c r="B175" s="68"/>
      <c r="C175" s="9" t="s">
        <v>33</v>
      </c>
      <c r="D175" s="8">
        <v>17000</v>
      </c>
      <c r="E175" s="8">
        <v>16447</v>
      </c>
      <c r="F175" s="41">
        <f t="shared" si="2"/>
        <v>96.74705882352941</v>
      </c>
    </row>
    <row r="176" spans="1:6" ht="12.75">
      <c r="A176" s="51"/>
      <c r="B176" s="68"/>
      <c r="C176" s="9" t="s">
        <v>13</v>
      </c>
      <c r="D176" s="8">
        <v>9030</v>
      </c>
      <c r="E176" s="8">
        <v>9020</v>
      </c>
      <c r="F176" s="41">
        <f t="shared" si="2"/>
        <v>99.88925802879291</v>
      </c>
    </row>
    <row r="177" spans="1:6" ht="12.75">
      <c r="A177" s="52"/>
      <c r="B177" s="68"/>
      <c r="C177" s="9" t="s">
        <v>44</v>
      </c>
      <c r="D177" s="8">
        <v>42500</v>
      </c>
      <c r="E177" s="8">
        <v>42500</v>
      </c>
      <c r="F177" s="41">
        <f t="shared" si="2"/>
        <v>100</v>
      </c>
    </row>
    <row r="178" spans="1:6" ht="144.75" customHeight="1">
      <c r="A178" s="31"/>
      <c r="B178" s="28"/>
      <c r="C178" s="29"/>
      <c r="D178" s="30"/>
      <c r="E178" s="30"/>
      <c r="F178" s="42"/>
    </row>
    <row r="179" spans="1:6" ht="12.75">
      <c r="A179" s="56"/>
      <c r="B179" s="63">
        <v>90095</v>
      </c>
      <c r="C179" s="9" t="s">
        <v>42</v>
      </c>
      <c r="D179" s="8">
        <v>94100</v>
      </c>
      <c r="E179" s="8">
        <v>72196</v>
      </c>
      <c r="F179" s="41">
        <f>(E179*100)/D179</f>
        <v>76.72263549415516</v>
      </c>
    </row>
    <row r="180" spans="1:6" ht="12.75">
      <c r="A180" s="51"/>
      <c r="B180" s="61"/>
      <c r="C180" s="9" t="s">
        <v>10</v>
      </c>
      <c r="D180" s="8">
        <v>29300</v>
      </c>
      <c r="E180" s="8">
        <v>23609</v>
      </c>
      <c r="F180" s="41">
        <f t="shared" si="2"/>
        <v>80.57679180887372</v>
      </c>
    </row>
    <row r="181" spans="1:6" ht="12.75">
      <c r="A181" s="51"/>
      <c r="B181" s="61"/>
      <c r="C181" s="9" t="s">
        <v>29</v>
      </c>
      <c r="D181" s="8">
        <v>3300</v>
      </c>
      <c r="E181" s="8">
        <v>3294</v>
      </c>
      <c r="F181" s="41">
        <v>100</v>
      </c>
    </row>
    <row r="182" spans="1:6" ht="12.75">
      <c r="A182" s="51"/>
      <c r="B182" s="61"/>
      <c r="C182" s="9" t="s">
        <v>30</v>
      </c>
      <c r="D182" s="8">
        <v>1000</v>
      </c>
      <c r="E182" s="8">
        <v>0</v>
      </c>
      <c r="F182" s="41">
        <f t="shared" si="2"/>
        <v>0</v>
      </c>
    </row>
    <row r="183" spans="1:6" ht="12.75">
      <c r="A183" s="51"/>
      <c r="B183" s="61"/>
      <c r="C183" s="9" t="s">
        <v>34</v>
      </c>
      <c r="D183" s="8">
        <v>1400</v>
      </c>
      <c r="E183" s="8">
        <v>444</v>
      </c>
      <c r="F183" s="41">
        <f t="shared" si="2"/>
        <v>31.714285714285715</v>
      </c>
    </row>
    <row r="184" spans="1:6" ht="12.75">
      <c r="A184" s="51"/>
      <c r="B184" s="61"/>
      <c r="C184" s="9" t="s">
        <v>31</v>
      </c>
      <c r="D184" s="8">
        <v>12000</v>
      </c>
      <c r="E184" s="8">
        <v>11833</v>
      </c>
      <c r="F184" s="41">
        <f t="shared" si="2"/>
        <v>98.60833333333333</v>
      </c>
    </row>
    <row r="185" spans="1:6" ht="12.75">
      <c r="A185" s="51"/>
      <c r="B185" s="61"/>
      <c r="C185" s="9" t="s">
        <v>24</v>
      </c>
      <c r="D185" s="8">
        <v>1500</v>
      </c>
      <c r="E185" s="8">
        <v>192</v>
      </c>
      <c r="F185" s="41">
        <f t="shared" si="2"/>
        <v>12.8</v>
      </c>
    </row>
    <row r="186" spans="1:6" ht="12.75">
      <c r="A186" s="51"/>
      <c r="B186" s="61"/>
      <c r="C186" s="9" t="s">
        <v>46</v>
      </c>
      <c r="D186" s="8">
        <v>3800</v>
      </c>
      <c r="E186" s="8">
        <v>3793</v>
      </c>
      <c r="F186" s="41">
        <f t="shared" si="2"/>
        <v>99.8157894736842</v>
      </c>
    </row>
    <row r="187" spans="1:6" ht="12.75">
      <c r="A187" s="51"/>
      <c r="B187" s="61"/>
      <c r="C187" s="9" t="s">
        <v>44</v>
      </c>
      <c r="D187" s="8">
        <v>6300</v>
      </c>
      <c r="E187" s="8">
        <v>4053</v>
      </c>
      <c r="F187" s="41">
        <f t="shared" si="2"/>
        <v>64.33333333333333</v>
      </c>
    </row>
    <row r="188" spans="1:6" ht="12.75">
      <c r="A188" s="51"/>
      <c r="B188" s="61"/>
      <c r="C188" s="9" t="s">
        <v>16</v>
      </c>
      <c r="D188" s="8">
        <f>SUM(D189:D193)</f>
        <v>64800</v>
      </c>
      <c r="E188" s="8">
        <v>48587</v>
      </c>
      <c r="F188" s="41">
        <f t="shared" si="2"/>
        <v>74.97993827160494</v>
      </c>
    </row>
    <row r="189" spans="1:6" ht="12.75" customHeight="1">
      <c r="A189" s="51"/>
      <c r="B189" s="61"/>
      <c r="C189" s="9" t="s">
        <v>64</v>
      </c>
      <c r="D189" s="8">
        <v>8100</v>
      </c>
      <c r="E189" s="8">
        <v>8060</v>
      </c>
      <c r="F189" s="41">
        <f t="shared" si="2"/>
        <v>99.50617283950618</v>
      </c>
    </row>
    <row r="190" spans="1:6" ht="25.5">
      <c r="A190" s="51"/>
      <c r="B190" s="61"/>
      <c r="C190" s="9" t="s">
        <v>65</v>
      </c>
      <c r="D190" s="8">
        <v>15000</v>
      </c>
      <c r="E190" s="8">
        <v>2074</v>
      </c>
      <c r="F190" s="41">
        <f t="shared" si="2"/>
        <v>13.826666666666666</v>
      </c>
    </row>
    <row r="191" spans="1:6" ht="25.5">
      <c r="A191" s="51"/>
      <c r="B191" s="61"/>
      <c r="C191" s="9" t="s">
        <v>66</v>
      </c>
      <c r="D191" s="8">
        <v>1700</v>
      </c>
      <c r="E191" s="8">
        <v>0</v>
      </c>
      <c r="F191" s="41">
        <f t="shared" si="2"/>
        <v>0</v>
      </c>
    </row>
    <row r="192" spans="1:6" ht="38.25">
      <c r="A192" s="51"/>
      <c r="B192" s="61"/>
      <c r="C192" s="9" t="s">
        <v>67</v>
      </c>
      <c r="D192" s="8">
        <v>20000</v>
      </c>
      <c r="E192" s="8">
        <v>19842</v>
      </c>
      <c r="F192" s="41">
        <f t="shared" si="2"/>
        <v>99.21</v>
      </c>
    </row>
    <row r="193" spans="1:6" ht="25.5">
      <c r="A193" s="52"/>
      <c r="B193" s="61"/>
      <c r="C193" s="9" t="s">
        <v>85</v>
      </c>
      <c r="D193" s="8">
        <v>20000</v>
      </c>
      <c r="E193" s="8">
        <v>18611</v>
      </c>
      <c r="F193" s="41">
        <f t="shared" si="2"/>
        <v>93.055</v>
      </c>
    </row>
    <row r="194" spans="1:6" ht="25.5">
      <c r="A194" s="3">
        <v>921</v>
      </c>
      <c r="B194" s="4"/>
      <c r="C194" s="13" t="s">
        <v>68</v>
      </c>
      <c r="D194" s="6">
        <f>SUM(D195+D213+D216+D225)</f>
        <v>186800</v>
      </c>
      <c r="E194" s="6">
        <v>137878</v>
      </c>
      <c r="F194" s="7">
        <f t="shared" si="2"/>
        <v>73.81049250535332</v>
      </c>
    </row>
    <row r="195" spans="1:6" ht="25.5">
      <c r="A195" s="50"/>
      <c r="B195" s="63">
        <v>92109</v>
      </c>
      <c r="C195" s="9" t="s">
        <v>69</v>
      </c>
      <c r="D195" s="8">
        <f>SUM(D196+D211)</f>
        <v>100000</v>
      </c>
      <c r="E195" s="8">
        <v>77408</v>
      </c>
      <c r="F195" s="41">
        <f t="shared" si="2"/>
        <v>77.408</v>
      </c>
    </row>
    <row r="196" spans="1:6" ht="12.75">
      <c r="A196" s="49"/>
      <c r="B196" s="61"/>
      <c r="C196" s="9" t="s">
        <v>10</v>
      </c>
      <c r="D196" s="8">
        <f>SUM(D197:D210)</f>
        <v>92000</v>
      </c>
      <c r="E196" s="8">
        <v>77408</v>
      </c>
      <c r="F196" s="41">
        <f t="shared" si="2"/>
        <v>84.13913043478261</v>
      </c>
    </row>
    <row r="197" spans="1:6" ht="12.75">
      <c r="A197" s="49"/>
      <c r="B197" s="61"/>
      <c r="C197" s="9" t="s">
        <v>11</v>
      </c>
      <c r="D197" s="8">
        <v>6000</v>
      </c>
      <c r="E197" s="8">
        <v>5315</v>
      </c>
      <c r="F197" s="41">
        <f t="shared" si="2"/>
        <v>88.58333333333333</v>
      </c>
    </row>
    <row r="198" spans="1:6" ht="12.75">
      <c r="A198" s="49"/>
      <c r="B198" s="61"/>
      <c r="C198" s="9" t="s">
        <v>27</v>
      </c>
      <c r="D198" s="8">
        <v>11500</v>
      </c>
      <c r="E198" s="8">
        <v>10163</v>
      </c>
      <c r="F198" s="41">
        <f t="shared" si="2"/>
        <v>88.37391304347825</v>
      </c>
    </row>
    <row r="199" spans="1:6" ht="12.75">
      <c r="A199" s="49"/>
      <c r="B199" s="61"/>
      <c r="C199" s="9" t="s">
        <v>28</v>
      </c>
      <c r="D199" s="8">
        <v>12400</v>
      </c>
      <c r="E199" s="8">
        <v>5817</v>
      </c>
      <c r="F199" s="41">
        <f t="shared" si="2"/>
        <v>46.91129032258065</v>
      </c>
    </row>
    <row r="200" spans="1:6" ht="12.75">
      <c r="A200" s="49"/>
      <c r="B200" s="61"/>
      <c r="C200" s="9" t="s">
        <v>29</v>
      </c>
      <c r="D200" s="8">
        <v>2700</v>
      </c>
      <c r="E200" s="8">
        <v>2085</v>
      </c>
      <c r="F200" s="41">
        <f t="shared" si="2"/>
        <v>77.22222222222223</v>
      </c>
    </row>
    <row r="201" spans="1:6" ht="12.75">
      <c r="A201" s="49"/>
      <c r="B201" s="61"/>
      <c r="C201" s="9" t="s">
        <v>30</v>
      </c>
      <c r="D201" s="8">
        <v>8900</v>
      </c>
      <c r="E201" s="8">
        <v>8638</v>
      </c>
      <c r="F201" s="41">
        <f t="shared" si="2"/>
        <v>97.0561797752809</v>
      </c>
    </row>
    <row r="202" spans="1:6" ht="12.75">
      <c r="A202" s="49"/>
      <c r="B202" s="61"/>
      <c r="C202" s="9" t="s">
        <v>31</v>
      </c>
      <c r="D202" s="8">
        <v>12000</v>
      </c>
      <c r="E202" s="8">
        <v>11528</v>
      </c>
      <c r="F202" s="41">
        <f t="shared" si="2"/>
        <v>96.06666666666666</v>
      </c>
    </row>
    <row r="203" spans="1:6" ht="12.75">
      <c r="A203" s="49"/>
      <c r="B203" s="61"/>
      <c r="C203" s="9" t="s">
        <v>24</v>
      </c>
      <c r="D203" s="8">
        <v>10000</v>
      </c>
      <c r="E203" s="8">
        <v>9976</v>
      </c>
      <c r="F203" s="41">
        <f t="shared" si="2"/>
        <v>99.76</v>
      </c>
    </row>
    <row r="204" spans="1:6" ht="12.75">
      <c r="A204" s="49"/>
      <c r="B204" s="61"/>
      <c r="C204" s="9" t="s">
        <v>12</v>
      </c>
      <c r="D204" s="8">
        <v>1800</v>
      </c>
      <c r="E204" s="8">
        <v>1773</v>
      </c>
      <c r="F204" s="41">
        <f t="shared" si="2"/>
        <v>98.5</v>
      </c>
    </row>
    <row r="205" spans="1:6" ht="12.75">
      <c r="A205" s="49"/>
      <c r="B205" s="61"/>
      <c r="C205" s="9" t="s">
        <v>46</v>
      </c>
      <c r="D205" s="8">
        <v>5500</v>
      </c>
      <c r="E205" s="8">
        <v>5032</v>
      </c>
      <c r="F205" s="41">
        <f t="shared" si="2"/>
        <v>91.49090909090908</v>
      </c>
    </row>
    <row r="206" spans="1:6" ht="12.75">
      <c r="A206" s="49"/>
      <c r="B206" s="61"/>
      <c r="C206" s="9" t="s">
        <v>47</v>
      </c>
      <c r="D206" s="8">
        <v>300</v>
      </c>
      <c r="E206" s="8">
        <v>76</v>
      </c>
      <c r="F206" s="41">
        <f t="shared" si="2"/>
        <v>25.333333333333332</v>
      </c>
    </row>
    <row r="207" spans="1:6" ht="12.75">
      <c r="A207" s="49"/>
      <c r="B207" s="61"/>
      <c r="C207" s="9" t="s">
        <v>32</v>
      </c>
      <c r="D207" s="8">
        <v>2000</v>
      </c>
      <c r="E207" s="8">
        <v>283</v>
      </c>
      <c r="F207" s="41">
        <f t="shared" si="2"/>
        <v>14.15</v>
      </c>
    </row>
    <row r="208" spans="1:6" ht="12.75">
      <c r="A208" s="49"/>
      <c r="B208" s="61"/>
      <c r="C208" s="9" t="s">
        <v>33</v>
      </c>
      <c r="D208" s="8">
        <v>18000</v>
      </c>
      <c r="E208" s="8">
        <v>16018</v>
      </c>
      <c r="F208" s="41">
        <f aca="true" t="shared" si="3" ref="F208:F284">(E208*100)/D208</f>
        <v>88.9888888888889</v>
      </c>
    </row>
    <row r="209" spans="1:6" ht="12.75">
      <c r="A209" s="49"/>
      <c r="B209" s="61"/>
      <c r="C209" s="9" t="s">
        <v>13</v>
      </c>
      <c r="D209" s="8">
        <v>400</v>
      </c>
      <c r="E209" s="8">
        <v>240</v>
      </c>
      <c r="F209" s="41">
        <f t="shared" si="3"/>
        <v>60</v>
      </c>
    </row>
    <row r="210" spans="1:6" ht="12.75">
      <c r="A210" s="49"/>
      <c r="B210" s="61"/>
      <c r="C210" s="9" t="s">
        <v>44</v>
      </c>
      <c r="D210" s="8">
        <v>500</v>
      </c>
      <c r="E210" s="8">
        <v>464</v>
      </c>
      <c r="F210" s="41">
        <f t="shared" si="3"/>
        <v>92.8</v>
      </c>
    </row>
    <row r="211" spans="1:6" ht="25.5">
      <c r="A211" s="49"/>
      <c r="B211" s="61"/>
      <c r="C211" s="9" t="s">
        <v>70</v>
      </c>
      <c r="D211" s="8">
        <f>SUM(D212:D212)</f>
        <v>8000</v>
      </c>
      <c r="E211" s="8">
        <f>SUM(E212:E212)</f>
        <v>0</v>
      </c>
      <c r="F211" s="41">
        <f t="shared" si="3"/>
        <v>0</v>
      </c>
    </row>
    <row r="212" spans="1:6" ht="12.75">
      <c r="A212" s="49"/>
      <c r="B212" s="61"/>
      <c r="C212" s="9" t="s">
        <v>29</v>
      </c>
      <c r="D212" s="8">
        <v>8000</v>
      </c>
      <c r="E212" s="8">
        <v>0</v>
      </c>
      <c r="F212" s="41">
        <f t="shared" si="3"/>
        <v>0</v>
      </c>
    </row>
    <row r="213" spans="1:6" ht="12.75">
      <c r="A213" s="50"/>
      <c r="B213" s="63">
        <v>92116</v>
      </c>
      <c r="C213" s="9" t="s">
        <v>71</v>
      </c>
      <c r="D213" s="8">
        <f>SUM(D214)</f>
        <v>2000</v>
      </c>
      <c r="E213" s="8">
        <v>2000</v>
      </c>
      <c r="F213" s="41">
        <f t="shared" si="3"/>
        <v>100</v>
      </c>
    </row>
    <row r="214" spans="1:6" ht="12.75">
      <c r="A214" s="49"/>
      <c r="B214" s="61"/>
      <c r="C214" s="9" t="s">
        <v>10</v>
      </c>
      <c r="D214" s="8">
        <f>SUM(D215)</f>
        <v>2000</v>
      </c>
      <c r="E214" s="8">
        <v>2000</v>
      </c>
      <c r="F214" s="41">
        <f t="shared" si="3"/>
        <v>100</v>
      </c>
    </row>
    <row r="215" spans="1:6" ht="12.75">
      <c r="A215" s="57"/>
      <c r="B215" s="61"/>
      <c r="C215" s="9" t="s">
        <v>31</v>
      </c>
      <c r="D215" s="8">
        <v>2000</v>
      </c>
      <c r="E215" s="8">
        <v>2000</v>
      </c>
      <c r="F215" s="41">
        <f t="shared" si="3"/>
        <v>100</v>
      </c>
    </row>
    <row r="216" spans="1:6" ht="25.5">
      <c r="A216" s="50"/>
      <c r="B216" s="63">
        <v>92120</v>
      </c>
      <c r="C216" s="15" t="s">
        <v>72</v>
      </c>
      <c r="D216" s="8">
        <f>SUM(D217)</f>
        <v>42500</v>
      </c>
      <c r="E216" s="8">
        <v>25262</v>
      </c>
      <c r="F216" s="41">
        <f t="shared" si="3"/>
        <v>59.44</v>
      </c>
    </row>
    <row r="217" spans="1:6" ht="12.75">
      <c r="A217" s="49"/>
      <c r="B217" s="61"/>
      <c r="C217" s="9" t="s">
        <v>73</v>
      </c>
      <c r="D217" s="8">
        <f>SUM(D218:D223)</f>
        <v>42500</v>
      </c>
      <c r="E217" s="8">
        <v>25262</v>
      </c>
      <c r="F217" s="41">
        <f t="shared" si="3"/>
        <v>59.44</v>
      </c>
    </row>
    <row r="218" spans="1:6" ht="12.75">
      <c r="A218" s="49"/>
      <c r="B218" s="61"/>
      <c r="C218" s="9" t="s">
        <v>11</v>
      </c>
      <c r="D218" s="8">
        <v>2500</v>
      </c>
      <c r="E218" s="8">
        <v>2370</v>
      </c>
      <c r="F218" s="41">
        <f t="shared" si="3"/>
        <v>94.8</v>
      </c>
    </row>
    <row r="219" spans="1:6" ht="12.75">
      <c r="A219" s="49"/>
      <c r="B219" s="61"/>
      <c r="C219" s="9" t="s">
        <v>30</v>
      </c>
      <c r="D219" s="8">
        <v>2000</v>
      </c>
      <c r="E219" s="8">
        <v>0</v>
      </c>
      <c r="F219" s="41">
        <f t="shared" si="3"/>
        <v>0</v>
      </c>
    </row>
    <row r="220" spans="1:6" ht="12.75">
      <c r="A220" s="49"/>
      <c r="B220" s="61"/>
      <c r="C220" s="9" t="s">
        <v>34</v>
      </c>
      <c r="D220" s="8">
        <v>15000</v>
      </c>
      <c r="E220" s="8">
        <v>14962</v>
      </c>
      <c r="F220" s="41">
        <f t="shared" si="3"/>
        <v>99.74666666666667</v>
      </c>
    </row>
    <row r="221" spans="1:6" ht="12.75">
      <c r="A221" s="49"/>
      <c r="B221" s="61"/>
      <c r="C221" s="9" t="s">
        <v>74</v>
      </c>
      <c r="D221" s="8">
        <v>4000</v>
      </c>
      <c r="E221" s="8">
        <v>3950</v>
      </c>
      <c r="F221" s="41">
        <f t="shared" si="3"/>
        <v>98.75</v>
      </c>
    </row>
    <row r="222" spans="1:6" ht="12.75">
      <c r="A222" s="49"/>
      <c r="B222" s="61"/>
      <c r="C222" s="9" t="s">
        <v>32</v>
      </c>
      <c r="D222" s="8">
        <v>15000</v>
      </c>
      <c r="E222" s="8">
        <v>0</v>
      </c>
      <c r="F222" s="41">
        <f t="shared" si="3"/>
        <v>0</v>
      </c>
    </row>
    <row r="223" spans="1:6" ht="12.75">
      <c r="A223" s="57"/>
      <c r="B223" s="61"/>
      <c r="C223" s="9" t="s">
        <v>33</v>
      </c>
      <c r="D223" s="8">
        <v>4000</v>
      </c>
      <c r="E223" s="8">
        <v>3980</v>
      </c>
      <c r="F223" s="41">
        <v>100</v>
      </c>
    </row>
    <row r="224" spans="1:7" ht="12.75">
      <c r="A224" s="21"/>
      <c r="B224" s="28"/>
      <c r="C224" s="29"/>
      <c r="D224" s="30"/>
      <c r="E224" s="30"/>
      <c r="F224" s="42"/>
      <c r="G224" s="33"/>
    </row>
    <row r="225" spans="1:6" ht="25.5">
      <c r="A225" s="50"/>
      <c r="B225" s="63">
        <v>92195</v>
      </c>
      <c r="C225" s="9" t="s">
        <v>75</v>
      </c>
      <c r="D225" s="8">
        <f>SUM(D226)</f>
        <v>42300</v>
      </c>
      <c r="E225" s="8">
        <v>33208</v>
      </c>
      <c r="F225" s="41">
        <f t="shared" si="3"/>
        <v>78.50591016548464</v>
      </c>
    </row>
    <row r="226" spans="1:6" ht="12.75">
      <c r="A226" s="49"/>
      <c r="B226" s="61"/>
      <c r="C226" s="9" t="s">
        <v>10</v>
      </c>
      <c r="D226" s="8">
        <f>SUM(D227:D240)</f>
        <v>42300</v>
      </c>
      <c r="E226" s="8">
        <v>33208</v>
      </c>
      <c r="F226" s="41">
        <f t="shared" si="3"/>
        <v>78.50591016548464</v>
      </c>
    </row>
    <row r="227" spans="1:6" ht="12.75">
      <c r="A227" s="49"/>
      <c r="B227" s="61"/>
      <c r="C227" s="9" t="s">
        <v>11</v>
      </c>
      <c r="D227" s="8">
        <v>1300</v>
      </c>
      <c r="E227" s="8">
        <v>1279</v>
      </c>
      <c r="F227" s="41">
        <f t="shared" si="3"/>
        <v>98.38461538461539</v>
      </c>
    </row>
    <row r="228" spans="1:6" ht="12.75">
      <c r="A228" s="49"/>
      <c r="B228" s="61"/>
      <c r="C228" s="9" t="s">
        <v>27</v>
      </c>
      <c r="D228" s="8">
        <v>5000</v>
      </c>
      <c r="E228" s="8">
        <v>4992</v>
      </c>
      <c r="F228" s="41">
        <f t="shared" si="3"/>
        <v>99.84</v>
      </c>
    </row>
    <row r="229" spans="1:6" ht="12.75">
      <c r="A229" s="49"/>
      <c r="B229" s="61"/>
      <c r="C229" s="9" t="s">
        <v>28</v>
      </c>
      <c r="D229" s="8">
        <v>1000</v>
      </c>
      <c r="E229" s="8">
        <v>614</v>
      </c>
      <c r="F229" s="41">
        <f t="shared" si="3"/>
        <v>61.4</v>
      </c>
    </row>
    <row r="230" spans="1:6" ht="12.75">
      <c r="A230" s="49"/>
      <c r="B230" s="61"/>
      <c r="C230" s="9" t="s">
        <v>29</v>
      </c>
      <c r="D230" s="8">
        <v>2500</v>
      </c>
      <c r="E230" s="8">
        <v>2377</v>
      </c>
      <c r="F230" s="41">
        <f t="shared" si="3"/>
        <v>95.08</v>
      </c>
    </row>
    <row r="231" spans="1:6" ht="12.75">
      <c r="A231" s="49"/>
      <c r="B231" s="61"/>
      <c r="C231" s="9" t="s">
        <v>30</v>
      </c>
      <c r="D231" s="8">
        <v>5000</v>
      </c>
      <c r="E231" s="8">
        <v>2550</v>
      </c>
      <c r="F231" s="41">
        <f t="shared" si="3"/>
        <v>51</v>
      </c>
    </row>
    <row r="232" spans="1:6" ht="12.75">
      <c r="A232" s="49"/>
      <c r="B232" s="61"/>
      <c r="C232" s="9" t="s">
        <v>34</v>
      </c>
      <c r="D232" s="8">
        <v>5000</v>
      </c>
      <c r="E232" s="8">
        <v>1812</v>
      </c>
      <c r="F232" s="41">
        <f t="shared" si="3"/>
        <v>36.24</v>
      </c>
    </row>
    <row r="233" spans="1:6" ht="12.75">
      <c r="A233" s="49"/>
      <c r="B233" s="61"/>
      <c r="C233" s="9" t="s">
        <v>31</v>
      </c>
      <c r="D233" s="8">
        <v>5500</v>
      </c>
      <c r="E233" s="8">
        <v>5472</v>
      </c>
      <c r="F233" s="41">
        <f t="shared" si="3"/>
        <v>99.49090909090908</v>
      </c>
    </row>
    <row r="234" spans="1:6" ht="12.75">
      <c r="A234" s="49"/>
      <c r="B234" s="61"/>
      <c r="C234" s="9" t="s">
        <v>12</v>
      </c>
      <c r="D234" s="8">
        <v>1500</v>
      </c>
      <c r="E234" s="8">
        <v>1300</v>
      </c>
      <c r="F234" s="41">
        <f t="shared" si="3"/>
        <v>86.66666666666667</v>
      </c>
    </row>
    <row r="235" spans="1:6" ht="12.75">
      <c r="A235" s="49"/>
      <c r="B235" s="61"/>
      <c r="C235" s="9" t="s">
        <v>46</v>
      </c>
      <c r="D235" s="8">
        <v>2800</v>
      </c>
      <c r="E235" s="8">
        <v>2788</v>
      </c>
      <c r="F235" s="41">
        <f t="shared" si="3"/>
        <v>99.57142857142857</v>
      </c>
    </row>
    <row r="236" spans="1:6" ht="12.75">
      <c r="A236" s="49"/>
      <c r="B236" s="61"/>
      <c r="C236" s="9" t="s">
        <v>47</v>
      </c>
      <c r="D236" s="8">
        <v>3000</v>
      </c>
      <c r="E236" s="8">
        <v>1988</v>
      </c>
      <c r="F236" s="41">
        <f t="shared" si="3"/>
        <v>66.26666666666667</v>
      </c>
    </row>
    <row r="237" spans="1:6" ht="12.75">
      <c r="A237" s="49"/>
      <c r="B237" s="61"/>
      <c r="C237" s="9" t="s">
        <v>32</v>
      </c>
      <c r="D237" s="8">
        <v>2000</v>
      </c>
      <c r="E237" s="8">
        <v>1300</v>
      </c>
      <c r="F237" s="41">
        <f t="shared" si="3"/>
        <v>65</v>
      </c>
    </row>
    <row r="238" spans="1:6" ht="12.75">
      <c r="A238" s="49"/>
      <c r="B238" s="61"/>
      <c r="C238" s="9" t="s">
        <v>33</v>
      </c>
      <c r="D238" s="8">
        <v>1700</v>
      </c>
      <c r="E238" s="8">
        <v>1678</v>
      </c>
      <c r="F238" s="41">
        <f t="shared" si="3"/>
        <v>98.70588235294117</v>
      </c>
    </row>
    <row r="239" spans="1:6" ht="12.75">
      <c r="A239" s="49"/>
      <c r="B239" s="61"/>
      <c r="C239" s="9" t="s">
        <v>13</v>
      </c>
      <c r="D239" s="8">
        <v>4500</v>
      </c>
      <c r="E239" s="8">
        <v>4279</v>
      </c>
      <c r="F239" s="41">
        <f t="shared" si="3"/>
        <v>95.08888888888889</v>
      </c>
    </row>
    <row r="240" spans="1:6" ht="12.75">
      <c r="A240" s="57"/>
      <c r="B240" s="61"/>
      <c r="C240" s="9" t="s">
        <v>44</v>
      </c>
      <c r="D240" s="8">
        <v>1500</v>
      </c>
      <c r="E240" s="8">
        <v>779</v>
      </c>
      <c r="F240" s="41">
        <f t="shared" si="3"/>
        <v>51.93333333333333</v>
      </c>
    </row>
    <row r="241" spans="1:6" ht="12.75">
      <c r="A241" s="16">
        <v>926</v>
      </c>
      <c r="B241" s="4"/>
      <c r="C241" s="13" t="s">
        <v>76</v>
      </c>
      <c r="D241" s="6">
        <f>SUM(D242+D254)</f>
        <v>100200</v>
      </c>
      <c r="E241" s="6">
        <v>78464</v>
      </c>
      <c r="F241" s="7">
        <f t="shared" si="3"/>
        <v>78.30738522954091</v>
      </c>
    </row>
    <row r="242" spans="1:6" ht="25.5">
      <c r="A242" s="61"/>
      <c r="B242" s="63">
        <v>92605</v>
      </c>
      <c r="C242" s="9" t="s">
        <v>77</v>
      </c>
      <c r="D242" s="8">
        <f>SUM(D243)</f>
        <v>71000</v>
      </c>
      <c r="E242" s="8">
        <v>71000</v>
      </c>
      <c r="F242" s="41">
        <f t="shared" si="3"/>
        <v>100</v>
      </c>
    </row>
    <row r="243" spans="1:6" ht="12.75">
      <c r="A243" s="61"/>
      <c r="B243" s="61"/>
      <c r="C243" s="9" t="s">
        <v>10</v>
      </c>
      <c r="D243" s="8">
        <f>SUM(D244:D253)</f>
        <v>71000</v>
      </c>
      <c r="E243" s="8">
        <v>71000</v>
      </c>
      <c r="F243" s="41">
        <f t="shared" si="3"/>
        <v>100</v>
      </c>
    </row>
    <row r="244" spans="1:6" ht="12.75">
      <c r="A244" s="61"/>
      <c r="B244" s="61"/>
      <c r="C244" s="9" t="s">
        <v>27</v>
      </c>
      <c r="D244" s="8">
        <v>3000</v>
      </c>
      <c r="E244" s="8">
        <v>3000</v>
      </c>
      <c r="F244" s="41">
        <f t="shared" si="3"/>
        <v>100</v>
      </c>
    </row>
    <row r="245" spans="1:6" ht="12.75">
      <c r="A245" s="61"/>
      <c r="B245" s="61"/>
      <c r="C245" s="9" t="s">
        <v>29</v>
      </c>
      <c r="D245" s="8">
        <v>6000</v>
      </c>
      <c r="E245" s="8">
        <v>6000</v>
      </c>
      <c r="F245" s="41">
        <f t="shared" si="3"/>
        <v>100</v>
      </c>
    </row>
    <row r="246" spans="1:6" ht="12.75">
      <c r="A246" s="61"/>
      <c r="B246" s="61"/>
      <c r="C246" s="9" t="s">
        <v>30</v>
      </c>
      <c r="D246" s="8">
        <v>10000</v>
      </c>
      <c r="E246" s="8">
        <v>10000</v>
      </c>
      <c r="F246" s="41">
        <f t="shared" si="3"/>
        <v>100</v>
      </c>
    </row>
    <row r="247" spans="1:6" ht="12.75">
      <c r="A247" s="61"/>
      <c r="B247" s="61"/>
      <c r="C247" s="9" t="s">
        <v>34</v>
      </c>
      <c r="D247" s="8">
        <v>8000</v>
      </c>
      <c r="E247" s="8">
        <v>8000</v>
      </c>
      <c r="F247" s="41">
        <f t="shared" si="3"/>
        <v>100</v>
      </c>
    </row>
    <row r="248" spans="1:6" ht="12.75">
      <c r="A248" s="61"/>
      <c r="B248" s="61"/>
      <c r="C248" s="9" t="s">
        <v>31</v>
      </c>
      <c r="D248" s="8">
        <v>5000</v>
      </c>
      <c r="E248" s="8">
        <v>5000</v>
      </c>
      <c r="F248" s="41">
        <f t="shared" si="3"/>
        <v>100</v>
      </c>
    </row>
    <row r="249" spans="1:6" ht="12.75">
      <c r="A249" s="61"/>
      <c r="B249" s="61"/>
      <c r="C249" s="9" t="s">
        <v>24</v>
      </c>
      <c r="D249" s="8">
        <v>7000</v>
      </c>
      <c r="E249" s="8">
        <v>7000</v>
      </c>
      <c r="F249" s="41">
        <f t="shared" si="3"/>
        <v>100</v>
      </c>
    </row>
    <row r="250" spans="1:6" ht="12.75">
      <c r="A250" s="61"/>
      <c r="B250" s="61"/>
      <c r="C250" s="9" t="s">
        <v>46</v>
      </c>
      <c r="D250" s="8">
        <v>5000</v>
      </c>
      <c r="E250" s="8">
        <v>5000</v>
      </c>
      <c r="F250" s="41">
        <f t="shared" si="3"/>
        <v>100</v>
      </c>
    </row>
    <row r="251" spans="1:6" ht="12.75">
      <c r="A251" s="61"/>
      <c r="B251" s="61"/>
      <c r="C251" s="9" t="s">
        <v>33</v>
      </c>
      <c r="D251" s="8">
        <v>4000</v>
      </c>
      <c r="E251" s="8">
        <v>4000</v>
      </c>
      <c r="F251" s="41">
        <f t="shared" si="3"/>
        <v>100</v>
      </c>
    </row>
    <row r="252" spans="1:6" ht="12.75">
      <c r="A252" s="61"/>
      <c r="B252" s="61"/>
      <c r="C252" s="9" t="s">
        <v>13</v>
      </c>
      <c r="D252" s="8">
        <v>8000</v>
      </c>
      <c r="E252" s="8">
        <v>8000</v>
      </c>
      <c r="F252" s="41">
        <f t="shared" si="3"/>
        <v>100</v>
      </c>
    </row>
    <row r="253" spans="1:6" ht="12.75">
      <c r="A253" s="61"/>
      <c r="B253" s="61"/>
      <c r="C253" s="9" t="s">
        <v>44</v>
      </c>
      <c r="D253" s="8">
        <v>15000</v>
      </c>
      <c r="E253" s="8">
        <v>15000</v>
      </c>
      <c r="F253" s="41">
        <f t="shared" si="3"/>
        <v>100</v>
      </c>
    </row>
    <row r="254" spans="1:6" ht="12.75">
      <c r="A254" s="61"/>
      <c r="B254" s="63">
        <v>92695</v>
      </c>
      <c r="C254" s="9" t="s">
        <v>15</v>
      </c>
      <c r="D254" s="8">
        <f>SUM(D255+D260)</f>
        <v>29200</v>
      </c>
      <c r="E254" s="8">
        <v>7464</v>
      </c>
      <c r="F254" s="41">
        <f t="shared" si="3"/>
        <v>25.561643835616437</v>
      </c>
    </row>
    <row r="255" spans="1:6" ht="12.75">
      <c r="A255" s="62"/>
      <c r="B255" s="61"/>
      <c r="C255" s="9" t="s">
        <v>10</v>
      </c>
      <c r="D255" s="8">
        <f>SUM(D256:D259)</f>
        <v>16000</v>
      </c>
      <c r="E255" s="8">
        <v>7464</v>
      </c>
      <c r="F255" s="41">
        <f t="shared" si="3"/>
        <v>46.65</v>
      </c>
    </row>
    <row r="256" spans="1:6" ht="12.75">
      <c r="A256" s="62"/>
      <c r="B256" s="61"/>
      <c r="C256" s="9" t="s">
        <v>11</v>
      </c>
      <c r="D256" s="8">
        <v>1500</v>
      </c>
      <c r="E256" s="8">
        <v>258</v>
      </c>
      <c r="F256" s="41">
        <f t="shared" si="3"/>
        <v>17.2</v>
      </c>
    </row>
    <row r="257" spans="1:6" ht="12.75">
      <c r="A257" s="62"/>
      <c r="B257" s="61"/>
      <c r="C257" s="9" t="s">
        <v>29</v>
      </c>
      <c r="D257" s="8">
        <v>10000</v>
      </c>
      <c r="E257" s="8">
        <v>6899</v>
      </c>
      <c r="F257" s="41">
        <f t="shared" si="3"/>
        <v>68.99</v>
      </c>
    </row>
    <row r="258" spans="1:6" ht="12.75">
      <c r="A258" s="62"/>
      <c r="B258" s="61"/>
      <c r="C258" s="9" t="s">
        <v>34</v>
      </c>
      <c r="D258" s="8">
        <v>2000</v>
      </c>
      <c r="E258" s="8">
        <v>183</v>
      </c>
      <c r="F258" s="41">
        <f t="shared" si="3"/>
        <v>9.15</v>
      </c>
    </row>
    <row r="259" spans="1:6" ht="12.75">
      <c r="A259" s="62"/>
      <c r="B259" s="61"/>
      <c r="C259" s="9" t="s">
        <v>12</v>
      </c>
      <c r="D259" s="8">
        <v>2500</v>
      </c>
      <c r="E259" s="8">
        <v>124</v>
      </c>
      <c r="F259" s="41">
        <f t="shared" si="3"/>
        <v>4.96</v>
      </c>
    </row>
    <row r="260" spans="1:6" ht="12.75">
      <c r="A260" s="62"/>
      <c r="B260" s="61"/>
      <c r="C260" s="9" t="s">
        <v>16</v>
      </c>
      <c r="D260" s="8">
        <v>13200</v>
      </c>
      <c r="E260" s="8">
        <f>SUM(E261)</f>
        <v>0</v>
      </c>
      <c r="F260" s="41">
        <v>0</v>
      </c>
    </row>
    <row r="261" spans="1:6" ht="25.5">
      <c r="A261" s="62"/>
      <c r="B261" s="61"/>
      <c r="C261" s="9" t="s">
        <v>87</v>
      </c>
      <c r="D261" s="8">
        <v>13200</v>
      </c>
      <c r="E261" s="8">
        <f>SUM(E260)</f>
        <v>0</v>
      </c>
      <c r="F261" s="41">
        <v>0</v>
      </c>
    </row>
    <row r="262" spans="1:6" ht="12.75">
      <c r="A262" s="5"/>
      <c r="B262" s="4"/>
      <c r="C262" s="13" t="s">
        <v>78</v>
      </c>
      <c r="D262" s="6">
        <f>SUM(D278+D294)</f>
        <v>1097700</v>
      </c>
      <c r="E262" s="6">
        <v>826017</v>
      </c>
      <c r="F262" s="7">
        <v>75</v>
      </c>
    </row>
    <row r="263" spans="1:6" ht="12.75">
      <c r="A263" s="34"/>
      <c r="B263" s="35"/>
      <c r="C263" s="36" t="s">
        <v>11</v>
      </c>
      <c r="D263" s="37">
        <v>34100</v>
      </c>
      <c r="E263" s="37">
        <v>29508</v>
      </c>
      <c r="F263" s="44">
        <v>87</v>
      </c>
    </row>
    <row r="264" spans="1:6" ht="12.75">
      <c r="A264" s="34"/>
      <c r="B264" s="35"/>
      <c r="C264" s="36" t="s">
        <v>27</v>
      </c>
      <c r="D264" s="37">
        <v>28200</v>
      </c>
      <c r="E264" s="37">
        <v>23121</v>
      </c>
      <c r="F264" s="44">
        <v>82</v>
      </c>
    </row>
    <row r="265" spans="1:6" ht="12.75">
      <c r="A265" s="34"/>
      <c r="B265" s="35"/>
      <c r="C265" s="36" t="s">
        <v>28</v>
      </c>
      <c r="D265" s="37">
        <v>33700</v>
      </c>
      <c r="E265" s="37">
        <v>12810</v>
      </c>
      <c r="F265" s="44">
        <v>38</v>
      </c>
    </row>
    <row r="266" spans="1:6" ht="12.75">
      <c r="A266" s="34"/>
      <c r="B266" s="35"/>
      <c r="C266" s="36" t="s">
        <v>29</v>
      </c>
      <c r="D266" s="37">
        <v>66900</v>
      </c>
      <c r="E266" s="37">
        <v>43133</v>
      </c>
      <c r="F266" s="44">
        <v>64</v>
      </c>
    </row>
    <row r="267" spans="1:6" ht="12.75">
      <c r="A267" s="34"/>
      <c r="B267" s="35"/>
      <c r="C267" s="36" t="s">
        <v>30</v>
      </c>
      <c r="D267" s="37">
        <v>87700</v>
      </c>
      <c r="E267" s="37">
        <v>71124</v>
      </c>
      <c r="F267" s="44">
        <v>81</v>
      </c>
    </row>
    <row r="268" spans="1:6" ht="12.75">
      <c r="A268" s="34"/>
      <c r="B268" s="35"/>
      <c r="C268" s="36" t="s">
        <v>34</v>
      </c>
      <c r="D268" s="37">
        <v>143100</v>
      </c>
      <c r="E268" s="37">
        <v>94227</v>
      </c>
      <c r="F268" s="44">
        <v>66</v>
      </c>
    </row>
    <row r="269" spans="1:6" ht="12.75">
      <c r="A269" s="34"/>
      <c r="B269" s="35"/>
      <c r="C269" s="36" t="s">
        <v>31</v>
      </c>
      <c r="D269" s="37">
        <v>55800</v>
      </c>
      <c r="E269" s="37">
        <v>46413</v>
      </c>
      <c r="F269" s="44">
        <v>83</v>
      </c>
    </row>
    <row r="270" spans="1:6" ht="12.75">
      <c r="A270" s="34"/>
      <c r="B270" s="35"/>
      <c r="C270" s="36" t="s">
        <v>24</v>
      </c>
      <c r="D270" s="37">
        <v>75600</v>
      </c>
      <c r="E270" s="37">
        <v>64556</v>
      </c>
      <c r="F270" s="44">
        <v>85</v>
      </c>
    </row>
    <row r="271" spans="1:6" ht="12.75">
      <c r="A271" s="34"/>
      <c r="B271" s="35"/>
      <c r="C271" s="36" t="s">
        <v>12</v>
      </c>
      <c r="D271" s="37">
        <v>94700</v>
      </c>
      <c r="E271" s="37">
        <v>9887</v>
      </c>
      <c r="F271" s="44">
        <v>10</v>
      </c>
    </row>
    <row r="272" spans="1:6" ht="12.75">
      <c r="A272" s="34"/>
      <c r="B272" s="35"/>
      <c r="C272" s="36" t="s">
        <v>46</v>
      </c>
      <c r="D272" s="37">
        <v>29700</v>
      </c>
      <c r="E272" s="37">
        <v>29135</v>
      </c>
      <c r="F272" s="44">
        <v>98</v>
      </c>
    </row>
    <row r="273" spans="1:6" ht="12.75">
      <c r="A273" s="34"/>
      <c r="B273" s="35"/>
      <c r="C273" s="36" t="s">
        <v>47</v>
      </c>
      <c r="D273" s="37">
        <v>41400</v>
      </c>
      <c r="E273" s="37">
        <v>39103</v>
      </c>
      <c r="F273" s="44">
        <v>94</v>
      </c>
    </row>
    <row r="274" spans="1:6" ht="12.75">
      <c r="A274" s="34"/>
      <c r="B274" s="35"/>
      <c r="C274" s="36" t="s">
        <v>32</v>
      </c>
      <c r="D274" s="37">
        <v>70000</v>
      </c>
      <c r="E274" s="37">
        <v>50212</v>
      </c>
      <c r="F274" s="44">
        <v>72</v>
      </c>
    </row>
    <row r="275" spans="1:6" ht="12.75">
      <c r="A275" s="34"/>
      <c r="B275" s="35"/>
      <c r="C275" s="36" t="s">
        <v>33</v>
      </c>
      <c r="D275" s="37">
        <v>52700</v>
      </c>
      <c r="E275" s="37">
        <v>44927</v>
      </c>
      <c r="F275" s="44">
        <v>85</v>
      </c>
    </row>
    <row r="276" spans="1:6" ht="12.75">
      <c r="A276" s="34"/>
      <c r="B276" s="35"/>
      <c r="C276" s="36" t="s">
        <v>13</v>
      </c>
      <c r="D276" s="37">
        <v>72300</v>
      </c>
      <c r="E276" s="37">
        <v>71487</v>
      </c>
      <c r="F276" s="44">
        <v>99</v>
      </c>
    </row>
    <row r="277" spans="1:6" ht="18" customHeight="1">
      <c r="A277" s="34"/>
      <c r="B277" s="35"/>
      <c r="C277" s="36" t="s">
        <v>44</v>
      </c>
      <c r="D277" s="37">
        <v>211800</v>
      </c>
      <c r="E277" s="37">
        <v>196374</v>
      </c>
      <c r="F277" s="44">
        <v>93</v>
      </c>
    </row>
    <row r="278" spans="1:6" ht="12.75">
      <c r="A278" s="17"/>
      <c r="B278" s="4"/>
      <c r="C278" s="46" t="s">
        <v>10</v>
      </c>
      <c r="D278" s="47">
        <f>SUM(D279:D293)</f>
        <v>513270</v>
      </c>
      <c r="E278" s="47">
        <v>381985</v>
      </c>
      <c r="F278" s="48">
        <v>74</v>
      </c>
    </row>
    <row r="279" spans="1:6" ht="12.75">
      <c r="A279" s="50"/>
      <c r="B279" s="58"/>
      <c r="C279" s="9" t="s">
        <v>11</v>
      </c>
      <c r="D279" s="8">
        <v>16000</v>
      </c>
      <c r="E279" s="8">
        <v>11448</v>
      </c>
      <c r="F279" s="41">
        <f t="shared" si="3"/>
        <v>71.55</v>
      </c>
    </row>
    <row r="280" spans="1:6" ht="12.75">
      <c r="A280" s="51"/>
      <c r="B280" s="59"/>
      <c r="C280" s="9" t="s">
        <v>27</v>
      </c>
      <c r="D280" s="8">
        <v>26700</v>
      </c>
      <c r="E280" s="8">
        <v>22721</v>
      </c>
      <c r="F280" s="41">
        <f t="shared" si="3"/>
        <v>85.09737827715355</v>
      </c>
    </row>
    <row r="281" spans="1:6" ht="12.75">
      <c r="A281" s="51"/>
      <c r="B281" s="59"/>
      <c r="C281" s="9" t="s">
        <v>28</v>
      </c>
      <c r="D281" s="8">
        <v>30700</v>
      </c>
      <c r="E281" s="8">
        <v>11956</v>
      </c>
      <c r="F281" s="41">
        <f t="shared" si="3"/>
        <v>38.94462540716612</v>
      </c>
    </row>
    <row r="282" spans="1:6" ht="12.75">
      <c r="A282" s="51"/>
      <c r="B282" s="59"/>
      <c r="C282" s="9" t="s">
        <v>29</v>
      </c>
      <c r="D282" s="8">
        <v>35900</v>
      </c>
      <c r="E282" s="8">
        <v>24522</v>
      </c>
      <c r="F282" s="41">
        <f t="shared" si="3"/>
        <v>68.30640668523677</v>
      </c>
    </row>
    <row r="283" spans="1:6" ht="12.75">
      <c r="A283" s="51"/>
      <c r="B283" s="59"/>
      <c r="C283" s="9" t="s">
        <v>30</v>
      </c>
      <c r="D283" s="8">
        <v>39700</v>
      </c>
      <c r="E283" s="8">
        <v>28124</v>
      </c>
      <c r="F283" s="41">
        <f t="shared" si="3"/>
        <v>70.84130982367758</v>
      </c>
    </row>
    <row r="284" spans="1:6" ht="12.75">
      <c r="A284" s="51"/>
      <c r="B284" s="59"/>
      <c r="C284" s="9" t="s">
        <v>34</v>
      </c>
      <c r="D284" s="8">
        <v>64900</v>
      </c>
      <c r="E284" s="8">
        <v>43144</v>
      </c>
      <c r="F284" s="41">
        <f t="shared" si="3"/>
        <v>66.47765793528505</v>
      </c>
    </row>
    <row r="285" spans="1:6" ht="12.75">
      <c r="A285" s="51"/>
      <c r="B285" s="59"/>
      <c r="C285" s="9" t="s">
        <v>31</v>
      </c>
      <c r="D285" s="8">
        <v>55800</v>
      </c>
      <c r="E285" s="8">
        <v>46413</v>
      </c>
      <c r="F285" s="41">
        <f aca="true" t="shared" si="4" ref="F285:F308">(E285*100)/D285</f>
        <v>83.1774193548387</v>
      </c>
    </row>
    <row r="286" spans="1:6" ht="12.75">
      <c r="A286" s="51"/>
      <c r="B286" s="59"/>
      <c r="C286" s="9" t="s">
        <v>24</v>
      </c>
      <c r="D286" s="8">
        <v>67600</v>
      </c>
      <c r="E286" s="8">
        <v>60896</v>
      </c>
      <c r="F286" s="41">
        <f t="shared" si="4"/>
        <v>90.0828402366864</v>
      </c>
    </row>
    <row r="287" spans="1:6" ht="12.75">
      <c r="A287" s="51"/>
      <c r="B287" s="59"/>
      <c r="C287" s="9" t="s">
        <v>12</v>
      </c>
      <c r="D287" s="8">
        <v>14700</v>
      </c>
      <c r="E287" s="8">
        <v>8423</v>
      </c>
      <c r="F287" s="41">
        <f t="shared" si="4"/>
        <v>57.29931972789116</v>
      </c>
    </row>
    <row r="288" spans="1:6" ht="12.75">
      <c r="A288" s="51"/>
      <c r="B288" s="59"/>
      <c r="C288" s="9" t="s">
        <v>46</v>
      </c>
      <c r="D288" s="8">
        <v>19600</v>
      </c>
      <c r="E288" s="8">
        <v>19035</v>
      </c>
      <c r="F288" s="41">
        <f t="shared" si="4"/>
        <v>97.11734693877551</v>
      </c>
    </row>
    <row r="289" spans="1:6" ht="12.75">
      <c r="A289" s="51"/>
      <c r="B289" s="59"/>
      <c r="C289" s="9" t="s">
        <v>47</v>
      </c>
      <c r="D289" s="8">
        <v>7400</v>
      </c>
      <c r="E289" s="8">
        <v>5103</v>
      </c>
      <c r="F289" s="41">
        <f t="shared" si="4"/>
        <v>68.95945945945945</v>
      </c>
    </row>
    <row r="290" spans="1:6" ht="12.75">
      <c r="A290" s="51"/>
      <c r="B290" s="59"/>
      <c r="C290" s="9" t="s">
        <v>32</v>
      </c>
      <c r="D290" s="8">
        <v>28900</v>
      </c>
      <c r="E290" s="8">
        <v>9368</v>
      </c>
      <c r="F290" s="41">
        <f t="shared" si="4"/>
        <v>32.41522491349481</v>
      </c>
    </row>
    <row r="291" spans="1:6" ht="12.75">
      <c r="A291" s="51"/>
      <c r="B291" s="59"/>
      <c r="C291" s="9" t="s">
        <v>33</v>
      </c>
      <c r="D291" s="8">
        <v>34000</v>
      </c>
      <c r="E291" s="8">
        <v>28480</v>
      </c>
      <c r="F291" s="41">
        <f t="shared" si="4"/>
        <v>83.76470588235294</v>
      </c>
    </row>
    <row r="292" spans="1:6" ht="12.75">
      <c r="A292" s="51"/>
      <c r="B292" s="59"/>
      <c r="C292" s="9" t="s">
        <v>13</v>
      </c>
      <c r="D292" s="8">
        <v>21070</v>
      </c>
      <c r="E292" s="8">
        <v>20267</v>
      </c>
      <c r="F292" s="41">
        <f t="shared" si="4"/>
        <v>96.18889416231609</v>
      </c>
    </row>
    <row r="293" spans="1:6" ht="12.75">
      <c r="A293" s="51"/>
      <c r="B293" s="59"/>
      <c r="C293" s="9" t="s">
        <v>44</v>
      </c>
      <c r="D293" s="8">
        <v>50300</v>
      </c>
      <c r="E293" s="8">
        <v>42085</v>
      </c>
      <c r="F293" s="41">
        <f t="shared" si="4"/>
        <v>83.66799204771372</v>
      </c>
    </row>
    <row r="294" spans="1:6" ht="12.75">
      <c r="A294" s="51"/>
      <c r="B294" s="59"/>
      <c r="C294" s="46" t="s">
        <v>79</v>
      </c>
      <c r="D294" s="47">
        <f>SUM(D295:D308)</f>
        <v>584430</v>
      </c>
      <c r="E294" s="47">
        <v>444032</v>
      </c>
      <c r="F294" s="48">
        <f t="shared" si="4"/>
        <v>75.97693479116404</v>
      </c>
    </row>
    <row r="295" spans="1:6" ht="12.75">
      <c r="A295" s="51"/>
      <c r="B295" s="59"/>
      <c r="C295" s="9" t="s">
        <v>11</v>
      </c>
      <c r="D295" s="8">
        <v>18100</v>
      </c>
      <c r="E295" s="8">
        <v>18060</v>
      </c>
      <c r="F295" s="41">
        <f t="shared" si="4"/>
        <v>99.77900552486187</v>
      </c>
    </row>
    <row r="296" spans="1:6" ht="12.75">
      <c r="A296" s="51"/>
      <c r="B296" s="59"/>
      <c r="C296" s="9" t="s">
        <v>27</v>
      </c>
      <c r="D296" s="8">
        <v>1500</v>
      </c>
      <c r="E296" s="8">
        <v>400</v>
      </c>
      <c r="F296" s="41">
        <f t="shared" si="4"/>
        <v>26.666666666666668</v>
      </c>
    </row>
    <row r="297" spans="1:6" ht="12.75">
      <c r="A297" s="51"/>
      <c r="B297" s="59"/>
      <c r="C297" s="9" t="s">
        <v>28</v>
      </c>
      <c r="D297" s="8">
        <v>3000</v>
      </c>
      <c r="E297" s="8">
        <v>854</v>
      </c>
      <c r="F297" s="41">
        <f t="shared" si="4"/>
        <v>28.466666666666665</v>
      </c>
    </row>
    <row r="298" spans="1:6" ht="12.75">
      <c r="A298" s="51"/>
      <c r="B298" s="59"/>
      <c r="C298" s="9" t="s">
        <v>29</v>
      </c>
      <c r="D298" s="8">
        <v>31000</v>
      </c>
      <c r="E298" s="8">
        <v>18611</v>
      </c>
      <c r="F298" s="41">
        <f t="shared" si="4"/>
        <v>60.035483870967745</v>
      </c>
    </row>
    <row r="299" spans="1:6" ht="12.75">
      <c r="A299" s="51"/>
      <c r="B299" s="59"/>
      <c r="C299" s="9" t="s">
        <v>30</v>
      </c>
      <c r="D299" s="8">
        <v>48000</v>
      </c>
      <c r="E299" s="8">
        <v>43000</v>
      </c>
      <c r="F299" s="41">
        <f t="shared" si="4"/>
        <v>89.58333333333333</v>
      </c>
    </row>
    <row r="300" spans="1:6" ht="12.75">
      <c r="A300" s="51"/>
      <c r="B300" s="59"/>
      <c r="C300" s="9" t="s">
        <v>34</v>
      </c>
      <c r="D300" s="8">
        <v>78200</v>
      </c>
      <c r="E300" s="8">
        <v>51083</v>
      </c>
      <c r="F300" s="41">
        <f t="shared" si="4"/>
        <v>65.32352941176471</v>
      </c>
    </row>
    <row r="301" spans="1:6" ht="12.75">
      <c r="A301" s="51"/>
      <c r="B301" s="59"/>
      <c r="C301" s="9" t="s">
        <v>24</v>
      </c>
      <c r="D301" s="8">
        <v>8000</v>
      </c>
      <c r="E301" s="8">
        <v>3660</v>
      </c>
      <c r="F301" s="41">
        <f t="shared" si="4"/>
        <v>45.75</v>
      </c>
    </row>
    <row r="302" spans="1:6" ht="12.75">
      <c r="A302" s="51"/>
      <c r="B302" s="59"/>
      <c r="C302" s="9" t="s">
        <v>12</v>
      </c>
      <c r="D302" s="8">
        <v>80000</v>
      </c>
      <c r="E302" s="8">
        <v>1464</v>
      </c>
      <c r="F302" s="41">
        <f t="shared" si="4"/>
        <v>1.83</v>
      </c>
    </row>
    <row r="303" spans="1:6" ht="12.75">
      <c r="A303" s="51"/>
      <c r="B303" s="59"/>
      <c r="C303" s="9" t="s">
        <v>46</v>
      </c>
      <c r="D303" s="8">
        <v>10100</v>
      </c>
      <c r="E303" s="8">
        <v>10100</v>
      </c>
      <c r="F303" s="41">
        <f t="shared" si="4"/>
        <v>100</v>
      </c>
    </row>
    <row r="304" spans="1:6" ht="12.75">
      <c r="A304" s="51"/>
      <c r="B304" s="59"/>
      <c r="C304" s="9" t="s">
        <v>47</v>
      </c>
      <c r="D304" s="8">
        <v>34000</v>
      </c>
      <c r="E304" s="8">
        <v>34000</v>
      </c>
      <c r="F304" s="41">
        <f t="shared" si="4"/>
        <v>100</v>
      </c>
    </row>
    <row r="305" spans="1:6" ht="12.75">
      <c r="A305" s="51"/>
      <c r="B305" s="59"/>
      <c r="C305" s="9" t="s">
        <v>32</v>
      </c>
      <c r="D305" s="8">
        <v>41100</v>
      </c>
      <c r="E305" s="8">
        <v>40844</v>
      </c>
      <c r="F305" s="41">
        <f t="shared" si="4"/>
        <v>99.37712895377129</v>
      </c>
    </row>
    <row r="306" spans="1:6" ht="12.75">
      <c r="A306" s="51"/>
      <c r="B306" s="59"/>
      <c r="C306" s="9" t="s">
        <v>33</v>
      </c>
      <c r="D306" s="8">
        <v>18700</v>
      </c>
      <c r="E306" s="8">
        <v>16447</v>
      </c>
      <c r="F306" s="41">
        <f t="shared" si="4"/>
        <v>87.95187165775401</v>
      </c>
    </row>
    <row r="307" spans="1:6" ht="12.75">
      <c r="A307" s="51"/>
      <c r="B307" s="59"/>
      <c r="C307" s="9" t="s">
        <v>13</v>
      </c>
      <c r="D307" s="8">
        <v>51230</v>
      </c>
      <c r="E307" s="8">
        <v>51220</v>
      </c>
      <c r="F307" s="41">
        <f t="shared" si="4"/>
        <v>99.9804801873902</v>
      </c>
    </row>
    <row r="308" spans="1:6" ht="12.75">
      <c r="A308" s="52"/>
      <c r="B308" s="60"/>
      <c r="C308" s="9" t="s">
        <v>60</v>
      </c>
      <c r="D308" s="8">
        <v>161500</v>
      </c>
      <c r="E308" s="8">
        <v>154289</v>
      </c>
      <c r="F308" s="41">
        <f t="shared" si="4"/>
        <v>95.53498452012384</v>
      </c>
    </row>
  </sheetData>
  <mergeCells count="55">
    <mergeCell ref="B153:B166"/>
    <mergeCell ref="B195:B212"/>
    <mergeCell ref="B213:B215"/>
    <mergeCell ref="B138:B152"/>
    <mergeCell ref="A51:A59"/>
    <mergeCell ref="A60:A63"/>
    <mergeCell ref="A65:A69"/>
    <mergeCell ref="B225:B240"/>
    <mergeCell ref="B167:B177"/>
    <mergeCell ref="B179:B193"/>
    <mergeCell ref="B102:B107"/>
    <mergeCell ref="B108:B114"/>
    <mergeCell ref="B115:B117"/>
    <mergeCell ref="B119:B135"/>
    <mergeCell ref="B51:B59"/>
    <mergeCell ref="B60:B63"/>
    <mergeCell ref="B90:B94"/>
    <mergeCell ref="B95:B100"/>
    <mergeCell ref="B65:B69"/>
    <mergeCell ref="B71:B87"/>
    <mergeCell ref="A21:A23"/>
    <mergeCell ref="A24:A26"/>
    <mergeCell ref="A27:A31"/>
    <mergeCell ref="A32:A49"/>
    <mergeCell ref="B21:B23"/>
    <mergeCell ref="B24:B26"/>
    <mergeCell ref="B27:B31"/>
    <mergeCell ref="B32:B49"/>
    <mergeCell ref="A1:F1"/>
    <mergeCell ref="B5:B9"/>
    <mergeCell ref="A5:A9"/>
    <mergeCell ref="A15:A19"/>
    <mergeCell ref="B15:B19"/>
    <mergeCell ref="B279:B308"/>
    <mergeCell ref="A195:A212"/>
    <mergeCell ref="A213:A215"/>
    <mergeCell ref="A216:A223"/>
    <mergeCell ref="A225:A240"/>
    <mergeCell ref="A242:A253"/>
    <mergeCell ref="A254:A261"/>
    <mergeCell ref="B254:B261"/>
    <mergeCell ref="B216:B223"/>
    <mergeCell ref="B242:B253"/>
    <mergeCell ref="A71:A87"/>
    <mergeCell ref="A90:A94"/>
    <mergeCell ref="A95:A100"/>
    <mergeCell ref="A102:A107"/>
    <mergeCell ref="A108:A114"/>
    <mergeCell ref="A279:A308"/>
    <mergeCell ref="A119:A135"/>
    <mergeCell ref="A138:A152"/>
    <mergeCell ref="A153:A166"/>
    <mergeCell ref="A167:A177"/>
    <mergeCell ref="A179:A193"/>
    <mergeCell ref="A115:A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:D1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Skarbimierz</dc:creator>
  <cp:keywords/>
  <dc:description/>
  <cp:lastModifiedBy>URZĄD GMINY</cp:lastModifiedBy>
  <cp:lastPrinted>2006-03-10T13:17:52Z</cp:lastPrinted>
  <dcterms:created xsi:type="dcterms:W3CDTF">2005-10-06T07:01:07Z</dcterms:created>
  <dcterms:modified xsi:type="dcterms:W3CDTF">2006-05-15T08:05:43Z</dcterms:modified>
  <cp:category/>
  <cp:version/>
  <cp:contentType/>
  <cp:contentStatus/>
</cp:coreProperties>
</file>